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defaultThemeVersion="124226"/>
  <bookViews>
    <workbookView xWindow="-120" yWindow="-60" windowWidth="20730" windowHeight="11100" activeTab="2"/>
  </bookViews>
  <sheets>
    <sheet name="Sheet1" sheetId="7" r:id="rId1"/>
    <sheet name="Pertanyaan kuisioner" sheetId="6" r:id="rId2"/>
    <sheet name="perhitungan skor" sheetId="4" r:id="rId3"/>
    <sheet name="laporan IKM S2 TIP 2019" sheetId="5" r:id="rId4"/>
  </sheets>
  <definedNames>
    <definedName name="_xlnm._FilterDatabase" localSheetId="0" hidden="1">Sheet1!$A$1:$T$119</definedName>
    <definedName name="_xlnm.Print_Area" localSheetId="3">'laporan IKM S2 TIP 2019'!$A$2:$D$39</definedName>
    <definedName name="_xlnm.Print_Titles" localSheetId="2">'perhitungan skor'!$3:$3</definedName>
  </definedNames>
  <calcPr calcId="144525"/>
</workbook>
</file>

<file path=xl/calcChain.xml><?xml version="1.0" encoding="utf-8"?>
<calcChain xmlns="http://schemas.openxmlformats.org/spreadsheetml/2006/main">
  <c r="C46" i="4" l="1"/>
  <c r="D46" i="4"/>
  <c r="E46" i="4"/>
  <c r="F46" i="4"/>
  <c r="G46" i="4"/>
  <c r="H46" i="4"/>
  <c r="I46" i="4"/>
  <c r="J46" i="4"/>
  <c r="K46" i="4"/>
  <c r="L46" i="4"/>
  <c r="B46" i="4"/>
  <c r="M13" i="4" l="1"/>
  <c r="I7" i="5" l="1"/>
  <c r="B36" i="4" l="1"/>
  <c r="L36" i="4" l="1"/>
  <c r="I17" i="5" l="1"/>
  <c r="I16" i="5"/>
  <c r="I15" i="5"/>
  <c r="I14" i="5"/>
  <c r="I13" i="5"/>
  <c r="I12" i="5"/>
  <c r="I11" i="5"/>
  <c r="I10" i="5"/>
  <c r="I9" i="5"/>
  <c r="I8" i="5"/>
  <c r="B37" i="4" l="1"/>
  <c r="C37" i="4" l="1"/>
  <c r="D37" i="4"/>
  <c r="E37" i="4"/>
  <c r="F37" i="4"/>
  <c r="G37" i="4"/>
  <c r="H37" i="4"/>
  <c r="I37" i="4"/>
  <c r="J37" i="4"/>
  <c r="K37" i="4"/>
  <c r="L37" i="4"/>
  <c r="C36" i="4"/>
  <c r="D36" i="4"/>
  <c r="E36" i="4"/>
  <c r="F36" i="4"/>
  <c r="G36" i="4"/>
  <c r="H36" i="4"/>
  <c r="I36" i="4"/>
  <c r="J36" i="4"/>
  <c r="K36" i="4"/>
  <c r="M23" i="4" l="1"/>
  <c r="M24" i="4"/>
  <c r="M19" i="4" l="1"/>
  <c r="M35" i="4"/>
  <c r="L45" i="4"/>
  <c r="K45" i="4"/>
  <c r="J45" i="4"/>
  <c r="I45" i="4"/>
  <c r="H45" i="4"/>
  <c r="G45" i="4"/>
  <c r="F45" i="4"/>
  <c r="E45" i="4"/>
  <c r="D45" i="4"/>
  <c r="C45" i="4"/>
  <c r="B45" i="4"/>
  <c r="M34" i="4"/>
  <c r="M33" i="4"/>
  <c r="M32" i="4"/>
  <c r="M31" i="4"/>
  <c r="M30" i="4"/>
  <c r="M29" i="4"/>
  <c r="M28" i="4"/>
  <c r="M27" i="4"/>
  <c r="M26" i="4"/>
  <c r="M25" i="4"/>
  <c r="M22" i="4"/>
  <c r="M21" i="4"/>
  <c r="M20" i="4"/>
  <c r="M18" i="4"/>
  <c r="M17" i="4"/>
  <c r="M16" i="4"/>
  <c r="M15" i="4"/>
  <c r="M14" i="4"/>
  <c r="M12" i="4"/>
  <c r="M11" i="4"/>
  <c r="M10" i="4"/>
  <c r="M9" i="4"/>
  <c r="M8" i="4"/>
  <c r="M7" i="4"/>
  <c r="M6" i="4"/>
  <c r="M5" i="4"/>
  <c r="M4" i="4"/>
  <c r="M37" i="4" l="1"/>
  <c r="B47" i="4"/>
  <c r="C8" i="5"/>
  <c r="H8" i="5" s="1"/>
  <c r="C12" i="5"/>
  <c r="H12" i="5" s="1"/>
  <c r="E47" i="4"/>
  <c r="C14" i="5"/>
  <c r="H14" i="5" s="1"/>
  <c r="K47" i="4"/>
  <c r="C9" i="5"/>
  <c r="H9" i="5" s="1"/>
  <c r="C11" i="5"/>
  <c r="H11" i="5" s="1"/>
  <c r="C13" i="5"/>
  <c r="H13" i="5" s="1"/>
  <c r="C15" i="5"/>
  <c r="H15" i="5" s="1"/>
  <c r="C17" i="5"/>
  <c r="H17" i="5" s="1"/>
  <c r="D47" i="4"/>
  <c r="H47" i="4"/>
  <c r="L47" i="4"/>
  <c r="F47" i="4"/>
  <c r="J47" i="4"/>
  <c r="G47" i="4"/>
  <c r="C7" i="5" l="1"/>
  <c r="H7" i="5" s="1"/>
  <c r="C47" i="4"/>
  <c r="I47" i="4"/>
  <c r="C16" i="5"/>
  <c r="H16" i="5" s="1"/>
  <c r="C10" i="5"/>
  <c r="H10" i="5" s="1"/>
  <c r="M47" i="4" l="1"/>
  <c r="B48" i="4" s="1"/>
</calcChain>
</file>

<file path=xl/sharedStrings.xml><?xml version="1.0" encoding="utf-8"?>
<sst xmlns="http://schemas.openxmlformats.org/spreadsheetml/2006/main" count="2536" uniqueCount="337">
  <si>
    <t xml:space="preserve">Saran Atau Masukan </t>
  </si>
  <si>
    <t>Responden</t>
  </si>
  <si>
    <t>rata2</t>
  </si>
  <si>
    <t>Keterangan skor</t>
  </si>
  <si>
    <t>JUMLAH NILAI PER UNSUR</t>
  </si>
  <si>
    <t>NRR per unsur= Jml nilai per unsur: jml kuisioner yang terisi</t>
  </si>
  <si>
    <t>NRR tertimbang per unsur = NRR per unsur x 0,071</t>
  </si>
  <si>
    <t>IKM Unit Pelayanan</t>
  </si>
  <si>
    <t>B</t>
  </si>
  <si>
    <t>jumlah</t>
  </si>
  <si>
    <t>A=</t>
  </si>
  <si>
    <t>B=</t>
  </si>
  <si>
    <t>C=</t>
  </si>
  <si>
    <t>D=</t>
  </si>
  <si>
    <t>1=</t>
  </si>
  <si>
    <t>2=</t>
  </si>
  <si>
    <t>3=</t>
  </si>
  <si>
    <t>4=</t>
  </si>
  <si>
    <t>2.51-3.25</t>
  </si>
  <si>
    <t>3.26-4.00</t>
  </si>
  <si>
    <t>43.76-62.50</t>
  </si>
  <si>
    <t>62.51-81.25</t>
  </si>
  <si>
    <t>81.26-100</t>
  </si>
  <si>
    <t>Tidak Baik</t>
  </si>
  <si>
    <t>Kurang Baik</t>
  </si>
  <si>
    <t>Baik</t>
  </si>
  <si>
    <t>Sangat Baik</t>
  </si>
  <si>
    <t>No</t>
  </si>
  <si>
    <t>Unsur Pelayanan</t>
  </si>
  <si>
    <t>Nilai Unsur Pelayanan</t>
  </si>
  <si>
    <t>Prosedur Pelayanan</t>
  </si>
  <si>
    <t>Persyaratan Pelayanan</t>
  </si>
  <si>
    <t>Kedisiplinan Petugas Pelayanan</t>
  </si>
  <si>
    <t>Tanggung Jawab Petugas Pelayanan</t>
  </si>
  <si>
    <t>Kemampuan Petugas Pelayanan</t>
  </si>
  <si>
    <t>Kecepatan Pelayanan</t>
  </si>
  <si>
    <t>Kesopanan dan Keramahan Petugas Pelayanan</t>
  </si>
  <si>
    <t>Kewajaran Biaya Pelayanan</t>
  </si>
  <si>
    <t>Kepastian Jadwal Pelayanan</t>
  </si>
  <si>
    <t>Kenyamanan Lingkungan</t>
  </si>
  <si>
    <t>Kecukupan Sarana dan Prasarana</t>
  </si>
  <si>
    <t>Pertanyaan Kuisioner</t>
  </si>
  <si>
    <t>Pertanyaan</t>
  </si>
  <si>
    <t>Kemudahan Prosedur Pelayanan di unit</t>
  </si>
  <si>
    <t>Kesesuaian persyaratan pelayanan dengan kejelasan petugas jenis pelayanan</t>
  </si>
  <si>
    <t>Kedisiplinan tenaga kependidikan (laboran) dalam memberikan pelayanan</t>
  </si>
  <si>
    <t>Tanggungjawab tenaga kependidikan dalam keadilan memberikan pelayanan</t>
  </si>
  <si>
    <t>Kemampuan tenaga kependidikan dalam memberikan pelayanan</t>
  </si>
  <si>
    <t>Kesopanan dan keramahan tenaga kependidikan dalam memberikan pelayanan</t>
  </si>
  <si>
    <t>Kesesuaian antara biaya yang dibayarkan dengan yang ditetapkan</t>
  </si>
  <si>
    <t>Ketepatan pelaksanaan terhadap jadwal waktu pelayanan</t>
  </si>
  <si>
    <t>Kenyamanan di unit pelayanan ini</t>
  </si>
  <si>
    <t>Kecukupan sarana prasarana</t>
  </si>
  <si>
    <t>1.00-1.75</t>
  </si>
  <si>
    <t>1.75-2.50</t>
  </si>
  <si>
    <t>25.00-43.75</t>
  </si>
  <si>
    <t xml:space="preserve">Tidak sesuai </t>
  </si>
  <si>
    <t xml:space="preserve">Kurang sesuai </t>
  </si>
  <si>
    <t xml:space="preserve">Sesuai </t>
  </si>
  <si>
    <t xml:space="preserve">Sangat sesuai </t>
  </si>
  <si>
    <t xml:space="preserve">Kurang </t>
  </si>
  <si>
    <t xml:space="preserve">Sangat </t>
  </si>
  <si>
    <t>Tabel Hasil Perhitungan per Unsur Pelayanan</t>
  </si>
  <si>
    <t>A</t>
  </si>
  <si>
    <t xml:space="preserve">Tidak </t>
  </si>
  <si>
    <t>Mudah/Sesuai/Cepat/Cukup/Baik</t>
  </si>
  <si>
    <t>Tidak Lanjut Hasil IKM</t>
  </si>
  <si>
    <t>dipertahankan</t>
  </si>
  <si>
    <t>diusulkan penambahan sarpras</t>
  </si>
  <si>
    <r>
      <t xml:space="preserve">Dari hasil perhitungan Indeks Kepuasan Masyarakat (IKM) pengguna jasa di bagian administrasi  Jurusan TIP FTP UB dapat disimpulkan bahwa mutu kinerja pelayanan yang telah diberikan kepada pengguna jasa adalah </t>
    </r>
    <r>
      <rPr>
        <b/>
        <sz val="12"/>
        <rFont val="Calibri"/>
        <family val="2"/>
      </rPr>
      <t xml:space="preserve">BAIK </t>
    </r>
    <r>
      <rPr>
        <sz val="12"/>
        <rFont val="Calibri"/>
        <family val="2"/>
      </rPr>
      <t xml:space="preserve">dengan </t>
    </r>
    <r>
      <rPr>
        <b/>
        <sz val="12"/>
        <rFont val="Calibri"/>
        <family val="2"/>
      </rPr>
      <t>nilai indeks 3.14</t>
    </r>
    <r>
      <rPr>
        <sz val="12"/>
        <rFont val="Calibri"/>
        <family val="2"/>
      </rPr>
      <t xml:space="preserve"> dan </t>
    </r>
    <r>
      <rPr>
        <b/>
        <sz val="12"/>
        <rFont val="Calibri"/>
        <family val="2"/>
      </rPr>
      <t xml:space="preserve">nilai skor 78.45 </t>
    </r>
    <r>
      <rPr>
        <sz val="12"/>
        <color theme="1"/>
        <rFont val="Calibri"/>
        <family val="2"/>
        <scheme val="minor"/>
      </rPr>
      <t xml:space="preserve"> Namun di dalam kegiatan pelayanan jasa berikutnya diharapkan mampu meningkatkan mutu pelayanan yang lebih baik lagi. Hasil dari survey IKM ini diharapkan dapat menjadi  bahan dasar peningkatan kualitas pelayanan publik dan sebagai gambaran tentang kinerja pelayanan di bagian administrasi  Jurusan TIP FTP UB.</t>
    </r>
  </si>
  <si>
    <t>Timestamp</t>
  </si>
  <si>
    <t>1. Umur Responden :</t>
  </si>
  <si>
    <t>2. Jenis Kelamin :</t>
  </si>
  <si>
    <t>3. Angkatan Masuk Mahasiswa Tahun :</t>
  </si>
  <si>
    <t>4. Program Studi :</t>
  </si>
  <si>
    <t>5. Pendidikan Sekarang :</t>
  </si>
  <si>
    <t>6. Pekerjaan Utama:</t>
  </si>
  <si>
    <t>1. Kemudahan prosedur pelayanan di  unit ini:</t>
  </si>
  <si>
    <t>2. Kesesuaian persyaratan pelayanan dengan kejelasan petugas jenis pelayanan</t>
  </si>
  <si>
    <t>3. Kedisiplinan tenaga kependidikan (staff administrasi) dalam memberikan pelayanan</t>
  </si>
  <si>
    <t>4. Tanggungjawab tenaga kependidikan dalam keadilan memberikan pelayanan</t>
  </si>
  <si>
    <t xml:space="preserve">5. Kemampuan tenaga kependidikan dalam memberikan pelayanan	</t>
  </si>
  <si>
    <t xml:space="preserve">6. Kecepatan pelayanan di unit ini	</t>
  </si>
  <si>
    <t xml:space="preserve">7. Kesopanan dan keramahan tenaga kependidikan dalam memberikan pelayanan	</t>
  </si>
  <si>
    <t xml:space="preserve">8. Kesesuaian antara biaya yang dibayarkan dengan biaya yang ditetapkan . (jika ada **)	</t>
  </si>
  <si>
    <t xml:space="preserve">9. Ketepatan pelaksanaan terhadap jadwal waktu pelayanan	</t>
  </si>
  <si>
    <t xml:space="preserve">10. Kenyamanan di unit ini	</t>
  </si>
  <si>
    <t xml:space="preserve">11. Kecukupan Sarana dan Prasanan	</t>
  </si>
  <si>
    <t>Menurut Anda, hal apa yang perlu diperbaiki dan ditingkatkan bagi peningkatan kinerja pelayanan unit kerja agar kepuasan mahasiswa bisa terpenuhi:</t>
  </si>
  <si>
    <t>Perihal apa yang perlu dipertahankan kinerja pelayanan kami:</t>
  </si>
  <si>
    <t>Perempuan</t>
  </si>
  <si>
    <t>S3 PS. TIP</t>
  </si>
  <si>
    <t>S3</t>
  </si>
  <si>
    <t>Dosen</t>
  </si>
  <si>
    <t>Mudah</t>
  </si>
  <si>
    <t>Sesuai</t>
  </si>
  <si>
    <t>Disiplin</t>
  </si>
  <si>
    <t>Sangat tanggungjawab</t>
  </si>
  <si>
    <t>Mampu</t>
  </si>
  <si>
    <t>Cepat</t>
  </si>
  <si>
    <t>Sangat sopan dan sangat ramah</t>
  </si>
  <si>
    <t>Sangat sesuai</t>
  </si>
  <si>
    <t>Tepat</t>
  </si>
  <si>
    <t>Nyaman</t>
  </si>
  <si>
    <t>Kurang cukup</t>
  </si>
  <si>
    <t>Penambahan sarana dan prasarana</t>
  </si>
  <si>
    <t>Kemampuan dalam memberikan pelayanan</t>
  </si>
  <si>
    <t>S2 PS. TIP</t>
  </si>
  <si>
    <t>S2</t>
  </si>
  <si>
    <t xml:space="preserve">Fresh Graduate </t>
  </si>
  <si>
    <t>Sangat mudah</t>
  </si>
  <si>
    <t>Sangat disiplin</t>
  </si>
  <si>
    <t>Sangat mampu</t>
  </si>
  <si>
    <t>Sangat cepat</t>
  </si>
  <si>
    <t>Sangat tepat</t>
  </si>
  <si>
    <t>Sangat nyaman</t>
  </si>
  <si>
    <t>Sangat cukup</t>
  </si>
  <si>
    <t>Pertahankan</t>
  </si>
  <si>
    <t>Administrasi dan Akadmeik</t>
  </si>
  <si>
    <t>Laki-laki</t>
  </si>
  <si>
    <t>Mahasiswa</t>
  </si>
  <si>
    <t>Cukup</t>
  </si>
  <si>
    <t>Diberikan ruang arsip tersendiri dan terstruktur untuk lebih memudahkan dalam surat dan data data</t>
  </si>
  <si>
    <t>keramahan terhadap mahasiswa</t>
  </si>
  <si>
    <t>Sudah bagus</t>
  </si>
  <si>
    <t>Semuanya perlu dipwrtahankan</t>
  </si>
  <si>
    <t>Tanggungjawab</t>
  </si>
  <si>
    <t>Sopan dan ramah</t>
  </si>
  <si>
    <t>Internet masih kurang cepat aksesnya</t>
  </si>
  <si>
    <t>S2 PS. THP</t>
  </si>
  <si>
    <t>-</t>
  </si>
  <si>
    <t>Komunikasi yg baik terhadap mahasiswa.</t>
  </si>
  <si>
    <t>LCD</t>
  </si>
  <si>
    <t>Cara penanganan pada masing-masing mahasiswa</t>
  </si>
  <si>
    <t>Sudah baik secara keseluruhan</t>
  </si>
  <si>
    <t>Kecepatan, keramahtamahan, kemudahan dlam pelayanan</t>
  </si>
  <si>
    <t>23 Tahun</t>
  </si>
  <si>
    <t>S2 PS. Keteknikan Pertanian</t>
  </si>
  <si>
    <t xml:space="preserve">Penambahan ruang kelas untuk proses belajar mengajar dan ruang seminar ujian tugas akhir </t>
  </si>
  <si>
    <t xml:space="preserve">Tingkat Keramahan </t>
  </si>
  <si>
    <t>29 tahun</t>
  </si>
  <si>
    <t>Tenaga Kependidikan</t>
  </si>
  <si>
    <t>kenyamanan sarana ruang kelas</t>
  </si>
  <si>
    <t>keramahan dan kemudahan pelayanan</t>
  </si>
  <si>
    <t>Ke kompakan</t>
  </si>
  <si>
    <t>Respon pelayanan kinerja</t>
  </si>
  <si>
    <t>Kenyamanan ruang kelas</t>
  </si>
  <si>
    <t>Keramahan dan kemudahan pelayanan</t>
  </si>
  <si>
    <t>Kabel konektor dari proyektor sebelum kelas mohon di chek kembali</t>
  </si>
  <si>
    <t xml:space="preserve">Informasi yang tetap update diberikan ke mahasiswa </t>
  </si>
  <si>
    <t>Sudah sangat baik</t>
  </si>
  <si>
    <t>Kekeluargaan dan keluwesan pelayanan</t>
  </si>
  <si>
    <t>39 tahun</t>
  </si>
  <si>
    <t>Sebaiknya pihak unit layanan yang mengkomunikasikan dengan dosen pembing/penguji terkait jadwal ujian/seminar dan mahsiswa tinggal menyesuaikan dg jadwal ujian/seminar yang di tentukan oleh unit layanan</t>
  </si>
  <si>
    <t>Komunikasi yang sudah berjlalan baik antara pihak unit layanan dengan mahasiswa, sebaiknya di pertahankan</t>
  </si>
  <si>
    <t>Dzulkarnain</t>
  </si>
  <si>
    <t>Kurang cepat</t>
  </si>
  <si>
    <t>46 tahun</t>
  </si>
  <si>
    <t>Mohon disediakan student room</t>
  </si>
  <si>
    <t>Kecepatan respon pengurusan administrasi</t>
  </si>
  <si>
    <t>Ketika pelaksanaan ujian/seminar, aebaiknya pihak unit layanan yang menentukan jadwalnya, mahasiswa tinggal mengikuti jadwal yang di tentukan olh unit layanan</t>
  </si>
  <si>
    <t xml:space="preserve">Komunikasi antara mahasiswa yang sudah berjlalan baik, dipertahankan </t>
  </si>
  <si>
    <t>43 tahun</t>
  </si>
  <si>
    <t>Tingkatkan kecepatan akses &amp; bandwidth internet</t>
  </si>
  <si>
    <t>Kecepatan informasi &amp; pelayanan</t>
  </si>
  <si>
    <t>Kecukupan sarana dan prasarana</t>
  </si>
  <si>
    <t>Keramahan</t>
  </si>
  <si>
    <t>Keramahannya yg perlu dipertahankan</t>
  </si>
  <si>
    <t>Ruang administrasi kurang luas</t>
  </si>
  <si>
    <t>Akses informasi</t>
  </si>
  <si>
    <t>S3 PS. Ilmu Pangan</t>
  </si>
  <si>
    <t>Kemudahan, keramahan, kecepatan pelayanan</t>
  </si>
  <si>
    <t xml:space="preserve">Pelayanan dipercepat dan aliran proses </t>
  </si>
  <si>
    <t xml:space="preserve">Kesopanan dan keramahan feedback dari tim pelayanan </t>
  </si>
  <si>
    <t>26 tahun</t>
  </si>
  <si>
    <t xml:space="preserve">51 tahun </t>
  </si>
  <si>
    <t>Staf pengajar</t>
  </si>
  <si>
    <t>Ruangannya terlalu sempit  atau kurang luas, dan disainx harus ditata supaya lebih nyaman, sehingga mahasiswa tidak harus masuk ke ruangan administrasi.</t>
  </si>
  <si>
    <t xml:space="preserve">Disiplin, tanggung jawab, sopan, ramah dan kekeluargaan </t>
  </si>
  <si>
    <t>Disediakan sarna yg lebih baik</t>
  </si>
  <si>
    <t>Kedisplinan dan ketepatan waktu</t>
  </si>
  <si>
    <t>Tidak ada</t>
  </si>
  <si>
    <t>Keramahan pelayanan</t>
  </si>
  <si>
    <t xml:space="preserve">Senyum, salam, sapa. Sangat ramah. Terima kasih sudah membantu para mahasiswa dalam banyak hal. Great job. You have work hard! </t>
  </si>
  <si>
    <t>Wirasusaha/Usahawan</t>
  </si>
  <si>
    <t>Berkaitan informasi dengan spp saya harap admin pasca juga mengerti</t>
  </si>
  <si>
    <t xml:space="preserve">Kedisplinan </t>
  </si>
  <si>
    <t>Semangaat untuk Semua</t>
  </si>
  <si>
    <t>Semua sangat baik</t>
  </si>
  <si>
    <t>Lebih di tingkatkan pemberian unformasi</t>
  </si>
  <si>
    <t>Semuanya</t>
  </si>
  <si>
    <t>41 tahun</t>
  </si>
  <si>
    <t>Kecepatan dan keramahan</t>
  </si>
  <si>
    <t>Sistematikan teknis lebih diperjelas</t>
  </si>
  <si>
    <t>Sopan, ramah, sangat membantu, dan perhatian pada mahasiswa</t>
  </si>
  <si>
    <t xml:space="preserve">Hadi Suprapto </t>
  </si>
  <si>
    <t xml:space="preserve">Peningkatan prasarana </t>
  </si>
  <si>
    <t xml:space="preserve">Pelayanan memuaskan </t>
  </si>
  <si>
    <t>Kurang sesuai</t>
  </si>
  <si>
    <t>Perlu adanya pemberitahuan tentang info info berkas/syarat ujian, syarat kelulusan, syarat wisuda, supaya lebih jelas</t>
  </si>
  <si>
    <t>Kemudahan akses dan keramahan</t>
  </si>
  <si>
    <t>Adanya lab khusus pasca sarjana</t>
  </si>
  <si>
    <t>Kekuatan pelayanan</t>
  </si>
  <si>
    <t>Disediakan kursi untuk ruang tunggu agar mahasiswa tdk duduk2 di lantai</t>
  </si>
  <si>
    <t>Keramahan, kesopanan, tanggung jawab</t>
  </si>
  <si>
    <t>fasilitas untuk sarana dan prasarana belajar mengajar perlu ditingkatkan</t>
  </si>
  <si>
    <t>pelayanan terhadap mahasiswa sangat baik</t>
  </si>
  <si>
    <t>Khumairoh Kholila</t>
  </si>
  <si>
    <t>Karena semuanya sudah baik, hanya perlu d pertahankan saja. Mungkin bisa d tambahkan fasilitas khusus komunikasi online seperti whatsapp, yg bisa menjawab pertanyaan2 mahasiswa secara personal dg cepat tanpa harus datang k kantor admin 😊</t>
  </si>
  <si>
    <t>Keramahan dan rasa kekeluargaannya 👍👍</t>
  </si>
  <si>
    <t>--</t>
  </si>
  <si>
    <t>Pegawai Swasta</t>
  </si>
  <si>
    <t>ketepatan pelaksanaan dan kemampuan pelayanan terhadap mahasiswa</t>
  </si>
  <si>
    <t>Sarana gedung pascasarjana</t>
  </si>
  <si>
    <t xml:space="preserve">Sudah cukup memuaskan </t>
  </si>
  <si>
    <t xml:space="preserve">Sarana dan prasarana kurang memuaskan terutama AC dan proyektor. </t>
  </si>
  <si>
    <t>Disiplin pelayanan sangat memuaskan</t>
  </si>
  <si>
    <t>AC, Proyektor, Toilet</t>
  </si>
  <si>
    <t>Kedisiplinan dan pelayanan yang cepat tanggap</t>
  </si>
  <si>
    <t>Sudah baik. Sehat selalu pak yudo pak firman</t>
  </si>
  <si>
    <t>ramah dan suka gosip</t>
  </si>
  <si>
    <t>Kinerja pelayanan unit kerja sudah baik. saran untuk gedung pascasarjana FTP mohon kiranya barang-barang yg sekiranya sdh tidak diperlukan tidak ditaruh/ditumpuk di dekat tangga agar rapi, nyaman dan selayaknya sbg gedung program pascasarjana.</t>
  </si>
  <si>
    <t>Kemudahan pelayanan, disiplin, cepat, dan keramahannya. terimakasih</t>
  </si>
  <si>
    <t>Sudah cukup bagus</t>
  </si>
  <si>
    <t xml:space="preserve">Sgt welcome terhadap mahasiswa, ramah, </t>
  </si>
  <si>
    <t>Untuk pelayanannya sudah baik, hanya perlu dirapikan saja agar sistematis dan urut</t>
  </si>
  <si>
    <t>fasilitas</t>
  </si>
  <si>
    <t>keramahan</t>
  </si>
  <si>
    <t>Luas kelas dan kursi serta jadwal kuliah</t>
  </si>
  <si>
    <t xml:space="preserve">Semakin baik lagi </t>
  </si>
  <si>
    <t>Keramahan dan kecepatan dalam prosedur</t>
  </si>
  <si>
    <t>Koordinasi unit administrasi dgn dosen dlm menentukan jadwal, dll</t>
  </si>
  <si>
    <t>Pelayanan administrasi</t>
  </si>
  <si>
    <t>Diperbesar ruangannya hehehe</t>
  </si>
  <si>
    <t>Keramahan, kekeluargaan, dan empati yang juaraaa</t>
  </si>
  <si>
    <t>Tidak ada, sudah bagus</t>
  </si>
  <si>
    <t>Keramahan dan kecepatan pelayanan</t>
  </si>
  <si>
    <t>Sebaiknya dapat difasilitasi untk perpustakaan khusus pasca FTP dan dibuat ruangn bersekat untk mahasiswa pasca bs bekerja menulis penelitiannya</t>
  </si>
  <si>
    <t>Perlu penambahan sarana dan prasarana pendukung KBM terutama ruang kelas</t>
  </si>
  <si>
    <t>Kemudahan pengurusan administrasi akademik</t>
  </si>
  <si>
    <t>Staf admin bagus kerjasamanya...yg perlu ditambahkan staf admin perlu ditambah lagi..krn kalu dpt tugas..ruang admin kosong kadang 1 org saja...dan ruangan admin pasca FTP THP sempit..kurang memadai dan kurang nyaman ruangnya</t>
  </si>
  <si>
    <t>Saran pelayanan tetap ramah dan santun..kinerja disiplin dan tanggung jawab..terimakasih</t>
  </si>
  <si>
    <t>Sudah bagus.</t>
  </si>
  <si>
    <t>kinerja sudah sangat bagus.. pelayanan bagus.. cuman dr sisi fasilitas ada yg perlu diperbaiki yaitu wifi di ruang kuliah s3 f.2.9 sangat lemot tidak bisa diakses terimakasih</t>
  </si>
  <si>
    <t>Keramahan, pemahaman masalah administrasi, ketepatan waktu</t>
  </si>
  <si>
    <t>Mahasiswa dan tenaga kependidikan</t>
  </si>
  <si>
    <t>jika ada informasi biaya dll harapannya dismpaikan, sperti saat akan mengurusi yudisium, ternyta plagiasi bayar 100k, dan biaya lain. kalau bisa laboratorium jg ada transparansi biaya diawal. sehingga bs disiapkan lbh baik lg. dan terkadang saat ke admin beberapa kali tdk ada org, sehingga hrs bolak balik</t>
  </si>
  <si>
    <t>kemudahan dan keramahannya.</t>
  </si>
  <si>
    <t>Perlu ditambah personil agar tidak repot</t>
  </si>
  <si>
    <t>Keramahan dan kecepatan proses pelayanan</t>
  </si>
  <si>
    <t>Saran saya mungkin sebaiknya pelayanan dibuat berbasis online agar lebih mempermudah dalam pelayanan administrasi dan dibuat mading yang besar khusus untuk pengumuman</t>
  </si>
  <si>
    <t>Kedisplinan dan keramahan pelayanan</t>
  </si>
  <si>
    <t>Pengaturan jadwal yang lebih tertata dan terencana</t>
  </si>
  <si>
    <t>Kemudahan dan keramahan</t>
  </si>
  <si>
    <t>Kurang Mudah</t>
  </si>
  <si>
    <t>Sistem Informasi diminta untuk menggunakan bahasa dan urutan serta rentetan yang sederhana shg mudah difahami</t>
  </si>
  <si>
    <t>senyum sapa salam dan bahagia</t>
  </si>
  <si>
    <t>24 Tahun</t>
  </si>
  <si>
    <t>23 tahun</t>
  </si>
  <si>
    <t>keseluruhan sudah baik, hanya saja mungkin toilet di gedung pasca ditambah :) terimakasih 😊</t>
  </si>
  <si>
    <t>admin pasca sangat ramah dan sangat membantu kami, mohon dipertahankan 😊🙏</t>
  </si>
  <si>
    <t xml:space="preserve">Belum nampak pak </t>
  </si>
  <si>
    <t>Tetap ramah pada semua orang Pak 😁</t>
  </si>
  <si>
    <t>PNS/TNI/POLRI</t>
  </si>
  <si>
    <t xml:space="preserve">Jadwal kuliah tolong agar tidak sering berubah </t>
  </si>
  <si>
    <t>Ramah, cepat</t>
  </si>
  <si>
    <t>Ruangan administrasi diperluas lagi sehingga penataan ruangan bisa lebih rapi</t>
  </si>
  <si>
    <t>Kedisiplinan</t>
  </si>
  <si>
    <t xml:space="preserve">belum bekerja </t>
  </si>
  <si>
    <t>sudah sangat baik</t>
  </si>
  <si>
    <t xml:space="preserve">pelayanan yang baik </t>
  </si>
  <si>
    <t>tidak ada</t>
  </si>
  <si>
    <t>tetap ramah dan tetap merespon cepat kebutuhan mahasiswa</t>
  </si>
  <si>
    <t>Suminar DN</t>
  </si>
  <si>
    <t>Untuk pelayanan sudah baik. Untuk sarpras, mohon ditambahkan jumlah kamar mandi/dipisah untuk laki-laki dan perempuan.</t>
  </si>
  <si>
    <t>Untuk poin-poin yang sudah memenuhi kriteria baik, sebaiknya dipertahankan</t>
  </si>
  <si>
    <t>kestabilan wifi kampus dan unit elearning mungkin perlu ditingkatkan</t>
  </si>
  <si>
    <t>5S (salam, sapa, sopan, santun, senyum)</t>
  </si>
  <si>
    <t>keramahan dan kemudahan mendapatkan informasi kepada mahasiswa</t>
  </si>
  <si>
    <t>kemudahan mengangses materi kuliah</t>
  </si>
  <si>
    <t>Informasi beasiswa</t>
  </si>
  <si>
    <t>Kamar mandi mohon ditambah, dan kurang bersih, fasilitas untuk ibadah</t>
  </si>
  <si>
    <t>Keramahan, kecepatan pelayanan</t>
  </si>
  <si>
    <t>24 tahun</t>
  </si>
  <si>
    <t>Untuk jadwal kelas tolong di sesuaikan dengan jadwal yang sudah di tetapkan, karena masi banyak jadwal kuliah yang kosong</t>
  </si>
  <si>
    <t>Tingkatkan informasi-informasi perihal jurusan dan fakultas serta tingkatkan pelayanan untuk informasi mahasiswa saat mempersiapkan berkas-berkas</t>
  </si>
  <si>
    <t>Tdk ada</t>
  </si>
  <si>
    <t>Semua aspek seperti diatas perlu dipertahankan :)</t>
  </si>
  <si>
    <t>22 tahun</t>
  </si>
  <si>
    <t>Kemudahan layanan</t>
  </si>
  <si>
    <t>Ruang  mahasiswa s3 (untuk diskusi, belajar, mengerjakan tugas di kampus)</t>
  </si>
  <si>
    <t>Layanan adminstrasi</t>
  </si>
  <si>
    <t>53 tahun</t>
  </si>
  <si>
    <t>Selalu mempertahankan poin-poin yang sudah baik</t>
  </si>
  <si>
    <t>Semua poin kinerja diatas perlu dipertahankan, 2 poin utama menurut saya adalah kenyamanan dan kecepatan pelayanan</t>
  </si>
  <si>
    <t>22 Tahun</t>
  </si>
  <si>
    <t>BORANG EVALUASI KEPUASAN PENGGUNA JASA LAYANAN UMUM (S2 TIP)</t>
  </si>
  <si>
    <t xml:space="preserve"> </t>
  </si>
  <si>
    <t>Hasil IKM Jasa Layanan Administrasi Pascasarjana S2 PS. TIP FTP UB Tahun 2019</t>
  </si>
  <si>
    <r>
      <t xml:space="preserve">Nilai Indeks Kepuasan adalah : </t>
    </r>
    <r>
      <rPr>
        <b/>
        <sz val="12"/>
        <color indexed="8"/>
        <rFont val="Calibri"/>
        <family val="2"/>
        <scheme val="minor"/>
      </rPr>
      <t>3.49</t>
    </r>
  </si>
  <si>
    <r>
      <t xml:space="preserve">Nilai IKM setelah dikonversi = nilai dasar : </t>
    </r>
    <r>
      <rPr>
        <b/>
        <sz val="12"/>
        <color indexed="8"/>
        <rFont val="Calibri"/>
        <family val="2"/>
        <scheme val="minor"/>
      </rPr>
      <t>3.49 x 25 = 87.29</t>
    </r>
  </si>
  <si>
    <t>Mutu Pelayanan :A</t>
  </si>
  <si>
    <r>
      <t xml:space="preserve">Kinerja Unit Pelayanan </t>
    </r>
    <r>
      <rPr>
        <b/>
        <sz val="12"/>
        <color theme="1"/>
        <rFont val="Calibri"/>
        <family val="2"/>
        <scheme val="minor"/>
      </rPr>
      <t>SANGA</t>
    </r>
    <r>
      <rPr>
        <sz val="12"/>
        <color theme="1"/>
        <rFont val="Calibri"/>
        <family val="2"/>
        <scheme val="minor"/>
      </rPr>
      <t xml:space="preserve">T </t>
    </r>
    <r>
      <rPr>
        <b/>
        <sz val="12"/>
        <color indexed="8"/>
        <rFont val="Calibri"/>
        <family val="2"/>
        <scheme val="minor"/>
      </rPr>
      <t>BAIK</t>
    </r>
  </si>
  <si>
    <t xml:space="preserve">Sudah bagus </t>
  </si>
  <si>
    <t>Pertahankan cara pelayanannya</t>
  </si>
  <si>
    <t>Pelayan cukup bagus.. mungkin dibutuhkan maintenance untuk kebaikan yang lebih lama</t>
  </si>
  <si>
    <t>Kemudahan dalam Konsultasi .</t>
  </si>
  <si>
    <t>Keramahan nya terhadap mahasiswa</t>
  </si>
  <si>
    <t>Kecepatan pelayanan</t>
  </si>
  <si>
    <t>Sarana dan prasarana diperbaiki</t>
  </si>
  <si>
    <t>Keramahan dan kemudahan layanan</t>
  </si>
  <si>
    <t xml:space="preserve">24 tahun </t>
  </si>
  <si>
    <t xml:space="preserve">Keramahan tenaga kependidikan dalam memberikan pelayanan harap ditingkatkan </t>
  </si>
  <si>
    <t>Kesopanan dan Keramahan Staff administrasi dalam memberikan pelayanan</t>
  </si>
  <si>
    <t>Semua sudah bagus dan pelayanannya jga oke</t>
  </si>
  <si>
    <t>Pelayanan yang sangat cepat</t>
  </si>
  <si>
    <t>Sementara tidak ada kekurangan apapun</t>
  </si>
  <si>
    <t>Pertahankan kebiasaan yg sdh menjadi kewajiban selama ini sdh cukup kok.</t>
  </si>
  <si>
    <t>Ramaah</t>
  </si>
  <si>
    <t>32 tahun</t>
  </si>
  <si>
    <t>Extremly good</t>
  </si>
  <si>
    <t>Kenyamanan, birokrasi yang dipermudah, kecepatan dalam proses administrasi</t>
  </si>
  <si>
    <t>Lebih bijak lagi</t>
  </si>
  <si>
    <t>Lebih baik lagi dari sebelumnya</t>
  </si>
  <si>
    <t>Sejauh ini kinerja sudah cukup memuaskan.</t>
  </si>
  <si>
    <t>Keramahan dalam pelayanan.</t>
  </si>
  <si>
    <t>Pak yudo, anda luar biasa</t>
  </si>
  <si>
    <t>Tetap semangat</t>
  </si>
  <si>
    <t>Kecekatan, Kedisiplinan dan tepat waktu</t>
  </si>
  <si>
    <t>dipertahankan dan inovasi</t>
  </si>
  <si>
    <t>pelayanan</t>
  </si>
  <si>
    <t>Menurur saya kinerja dan pelayanan yang sekarang sudah sangat baik dalam membantu dan mempermuda bagi mahasiswa, sehingga tidak perlu perbaikan ataupun peningkatan kinerja pelayanan</t>
  </si>
  <si>
    <t>lebih disiplin dan tepat waktu</t>
  </si>
  <si>
    <t>keramahan saat pelayanan</t>
  </si>
  <si>
    <t>Komputer untuk mahasiswa bersama di lantai dasar.</t>
  </si>
  <si>
    <t>Disipilin</t>
  </si>
  <si>
    <r>
      <t xml:space="preserve">Dari hasil pelaksanaan Indeks Kepuasan Masyarakat  (pengguna jasa) di bagian administrasi s2 PS. Teknologi Industri Pertanian Fakultas Teknologi Pertanian Universitas Brawijaya Malang dapat diketahui bahwa mutu kinerja pelayanan yang telah diberikan kepada pengguna jasa adalah </t>
    </r>
    <r>
      <rPr>
        <b/>
        <sz val="11"/>
        <color rgb="FFFF0000"/>
        <rFont val="Calibri"/>
        <family val="2"/>
        <scheme val="minor"/>
      </rPr>
      <t xml:space="preserve">SANGAT </t>
    </r>
    <r>
      <rPr>
        <b/>
        <sz val="11"/>
        <color rgb="FFFF0000"/>
        <rFont val="Calibri"/>
        <family val="2"/>
      </rPr>
      <t>BAIK</t>
    </r>
    <r>
      <rPr>
        <sz val="11"/>
        <color theme="1"/>
        <rFont val="Calibri"/>
        <family val="2"/>
        <scheme val="minor"/>
      </rPr>
      <t>. Namun di dalam kegiatan pelayanan jasa berikutnya diharapkan mampu meningkatkan mutu pelayanan yang lebih baik lagi. Hasil dari survey IKM ini diharapkan dapat menjadi  bahan dasar peningkatan kualitas pelayanan publik dan sebagai gambaran tentang kinerja pelayanan di bagian administrasi S2 TIP FTP UB.</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</si>
</sst>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_);_(* \(#,##0\);_(* &quot;-&quot;??_);_(@_)"/>
    <numFmt numFmtId="166" formatCode="m/d/yyyy\ h:mm:ss"/>
  </numFmts>
  <fonts count="16" x14ac:knownFonts="1">
    <font>
      <sz val="11"/>
      <color theme="1"/>
      <name val="Calibri"/>
      <family val="2"/>
      <scheme val="minor"/>
    </font>
    <font>
      <sz val="11"/>
      <color rgb="FFFF0000"/>
      <name val="Calibri"/>
      <family val="2"/>
      <charset val="1"/>
      <scheme val="minor"/>
    </font>
    <font>
      <b/>
      <sz val="11"/>
      <color theme="1"/>
      <name val="Calibri"/>
      <family val="2"/>
      <scheme val="minor"/>
    </font>
    <font>
      <b/>
      <sz val="11"/>
      <color rgb="FFFF0000"/>
      <name val="Calibri"/>
      <family val="2"/>
      <scheme val="minor"/>
    </font>
    <font>
      <b/>
      <sz val="8"/>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b/>
      <sz val="12"/>
      <name val="Calibri"/>
      <family val="2"/>
    </font>
    <font>
      <sz val="12"/>
      <name val="Calibri"/>
      <family val="2"/>
    </font>
    <font>
      <sz val="12"/>
      <color indexed="8"/>
      <name val="Calibri"/>
      <family val="2"/>
      <scheme val="minor"/>
    </font>
    <font>
      <b/>
      <sz val="12"/>
      <color indexed="8"/>
      <name val="Calibri"/>
      <family val="2"/>
      <scheme val="minor"/>
    </font>
    <font>
      <sz val="11"/>
      <color theme="1"/>
      <name val="Calibri"/>
      <family val="2"/>
      <scheme val="minor"/>
    </font>
    <font>
      <sz val="10"/>
      <name val="Arial"/>
      <family val="2"/>
    </font>
    <font>
      <b/>
      <sz val="11"/>
      <color rgb="FFFF0000"/>
      <name val="Calibri"/>
      <family val="2"/>
    </font>
    <font>
      <sz val="10"/>
      <name val="Arial"/>
      <family val="2"/>
    </font>
  </fonts>
  <fills count="7">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s>
  <cellStyleXfs count="2">
    <xf numFmtId="0" fontId="0" fillId="0" borderId="0"/>
    <xf numFmtId="164" fontId="12" fillId="0" borderId="0" applyFont="0" applyFill="0" applyBorder="0" applyAlignment="0" applyProtection="0"/>
  </cellStyleXfs>
  <cellXfs count="86">
    <xf numFmtId="0" fontId="0" fillId="0" borderId="0" xfId="0"/>
    <xf numFmtId="0" fontId="0" fillId="0" borderId="1" xfId="0" applyBorder="1" applyAlignment="1">
      <alignment horizontal="center" vertical="center"/>
    </xf>
    <xf numFmtId="0" fontId="2" fillId="0" borderId="3" xfId="0" applyFont="1" applyBorder="1" applyAlignment="1">
      <alignment horizontal="center"/>
    </xf>
    <xf numFmtId="2" fontId="0" fillId="0" borderId="2" xfId="0" applyNumberFormat="1" applyBorder="1" applyAlignment="1">
      <alignment horizontal="center" vertical="center"/>
    </xf>
    <xf numFmtId="0" fontId="0" fillId="0" borderId="0" xfId="0" applyAlignment="1">
      <alignment horizontal="center"/>
    </xf>
    <xf numFmtId="0" fontId="2" fillId="0" borderId="0" xfId="0" applyFont="1" applyAlignment="1">
      <alignment horizontal="center"/>
    </xf>
    <xf numFmtId="2" fontId="3" fillId="0" borderId="0" xfId="0" applyNumberFormat="1" applyFont="1" applyAlignment="1">
      <alignment horizontal="center" vertical="center"/>
    </xf>
    <xf numFmtId="2" fontId="2" fillId="0" borderId="0" xfId="0" applyNumberFormat="1" applyFont="1" applyAlignment="1">
      <alignment horizontal="center" vertical="center"/>
    </xf>
    <xf numFmtId="2" fontId="0" fillId="0" borderId="0" xfId="0" applyNumberFormat="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0" fillId="0" borderId="0" xfId="0" applyAlignment="1">
      <alignment horizontal="center" vertical="center"/>
    </xf>
    <xf numFmtId="2" fontId="3" fillId="0" borderId="4" xfId="0" applyNumberFormat="1" applyFont="1" applyBorder="1" applyAlignment="1">
      <alignment horizontal="center" vertical="center"/>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0" fillId="0" borderId="1" xfId="0" applyBorder="1" applyAlignment="1">
      <alignment horizontal="left" vertical="center" wrapText="1"/>
    </xf>
    <xf numFmtId="0" fontId="0" fillId="0" borderId="0" xfId="0" applyAlignment="1">
      <alignment horizontal="left" vertical="center"/>
    </xf>
    <xf numFmtId="0" fontId="0" fillId="0" borderId="6" xfId="0" applyBorder="1" applyAlignment="1">
      <alignment horizontal="center" vertical="center"/>
    </xf>
    <xf numFmtId="0" fontId="0" fillId="0" borderId="7" xfId="0" applyBorder="1" applyAlignment="1">
      <alignment horizontal="lef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2" xfId="0" applyBorder="1" applyAlignment="1">
      <alignment horizontal="left" vertical="center"/>
    </xf>
    <xf numFmtId="2" fontId="2" fillId="0" borderId="1" xfId="0" applyNumberFormat="1" applyFont="1" applyBorder="1" applyAlignment="1">
      <alignment horizontal="center" vertical="center"/>
    </xf>
    <xf numFmtId="0" fontId="2" fillId="0" borderId="0" xfId="0" applyFont="1" applyAlignment="1">
      <alignment horizontal="center" vertical="center"/>
    </xf>
    <xf numFmtId="0" fontId="0" fillId="0" borderId="16" xfId="0" applyBorder="1" applyAlignment="1">
      <alignment horizontal="left" vertical="center" wrapText="1"/>
    </xf>
    <xf numFmtId="2" fontId="2" fillId="0" borderId="14" xfId="0" applyNumberFormat="1" applyFont="1" applyBorder="1" applyAlignment="1">
      <alignment horizontal="center" vertical="center"/>
    </xf>
    <xf numFmtId="2" fontId="3" fillId="0" borderId="5" xfId="0" applyNumberFormat="1" applyFont="1" applyBorder="1" applyAlignment="1">
      <alignment horizontal="center" vertical="center"/>
    </xf>
    <xf numFmtId="0" fontId="10" fillId="0" borderId="0" xfId="0" applyFont="1"/>
    <xf numFmtId="0" fontId="5" fillId="0" borderId="0" xfId="0" applyFont="1"/>
    <xf numFmtId="0" fontId="7" fillId="0" borderId="0" xfId="0" applyFont="1"/>
    <xf numFmtId="0" fontId="7" fillId="0" borderId="0" xfId="0" applyFont="1" applyAlignment="1">
      <alignment horizontal="center"/>
    </xf>
    <xf numFmtId="0" fontId="5" fillId="2" borderId="1" xfId="0" applyFont="1" applyFill="1" applyBorder="1" applyAlignment="1">
      <alignment horizontal="center"/>
    </xf>
    <xf numFmtId="0" fontId="7" fillId="3" borderId="1" xfId="0" applyFont="1" applyFill="1" applyBorder="1" applyAlignment="1">
      <alignment horizontal="center"/>
    </xf>
    <xf numFmtId="0" fontId="7" fillId="3" borderId="1" xfId="0" applyFont="1" applyFill="1" applyBorder="1"/>
    <xf numFmtId="2" fontId="7" fillId="3" borderId="1" xfId="0" applyNumberFormat="1" applyFont="1" applyFill="1" applyBorder="1" applyAlignment="1">
      <alignment horizontal="center"/>
    </xf>
    <xf numFmtId="0" fontId="7" fillId="0" borderId="1" xfId="0" applyFont="1" applyBorder="1" applyAlignment="1">
      <alignment horizontal="center"/>
    </xf>
    <xf numFmtId="0" fontId="7" fillId="0" borderId="1" xfId="0" applyFont="1" applyBorder="1"/>
    <xf numFmtId="0" fontId="7" fillId="0" borderId="16" xfId="0" applyFont="1" applyBorder="1" applyAlignment="1">
      <alignment horizontal="left" indent="2"/>
    </xf>
    <xf numFmtId="0" fontId="7" fillId="0" borderId="17" xfId="0" applyFont="1" applyBorder="1" applyAlignment="1">
      <alignment horizontal="left" indent="2"/>
    </xf>
    <xf numFmtId="2" fontId="7" fillId="0" borderId="17" xfId="0" applyNumberFormat="1" applyFont="1" applyBorder="1" applyAlignment="1">
      <alignment horizontal="left" indent="2"/>
    </xf>
    <xf numFmtId="0" fontId="7" fillId="0" borderId="18" xfId="0" applyFont="1" applyBorder="1" applyAlignment="1">
      <alignment horizontal="left" indent="2"/>
    </xf>
    <xf numFmtId="0" fontId="7" fillId="0" borderId="0" xfId="0" applyFont="1" applyAlignment="1">
      <alignment horizontal="left" indent="2"/>
    </xf>
    <xf numFmtId="0" fontId="7" fillId="0" borderId="0" xfId="0" applyFont="1" applyAlignment="1">
      <alignment vertical="center" wrapText="1"/>
    </xf>
    <xf numFmtId="0" fontId="6" fillId="0" borderId="0" xfId="0" applyFont="1" applyAlignment="1">
      <alignment wrapText="1"/>
    </xf>
    <xf numFmtId="0" fontId="6" fillId="0" borderId="0" xfId="0" applyFont="1" applyAlignment="1">
      <alignment horizontal="center" wrapText="1"/>
    </xf>
    <xf numFmtId="165" fontId="0" fillId="0" borderId="1" xfId="1" applyNumberFormat="1" applyFont="1" applyBorder="1"/>
    <xf numFmtId="165" fontId="0" fillId="0" borderId="0" xfId="0" applyNumberFormat="1" applyAlignment="1">
      <alignment horizontal="center" vertical="center"/>
    </xf>
    <xf numFmtId="0" fontId="0" fillId="4" borderId="2" xfId="0" applyFill="1" applyBorder="1" applyAlignment="1">
      <alignment horizontal="center" vertical="center"/>
    </xf>
    <xf numFmtId="2" fontId="0" fillId="4" borderId="2" xfId="0" applyNumberFormat="1" applyFill="1" applyBorder="1" applyAlignment="1">
      <alignment horizontal="center" vertical="center"/>
    </xf>
    <xf numFmtId="0" fontId="0" fillId="4" borderId="0" xfId="0" applyFill="1"/>
    <xf numFmtId="0" fontId="0" fillId="4" borderId="1" xfId="0" applyFill="1" applyBorder="1" applyAlignment="1">
      <alignment horizontal="center" vertical="center"/>
    </xf>
    <xf numFmtId="0" fontId="0" fillId="0" borderId="0" xfId="0" applyFont="1" applyAlignment="1"/>
    <xf numFmtId="0" fontId="13" fillId="0" borderId="0" xfId="0" applyFont="1" applyAlignment="1"/>
    <xf numFmtId="166" fontId="13" fillId="0" borderId="0" xfId="0" applyNumberFormat="1" applyFont="1" applyAlignment="1"/>
    <xf numFmtId="166" fontId="13" fillId="5" borderId="0" xfId="0" applyNumberFormat="1" applyFont="1" applyFill="1" applyAlignment="1"/>
    <xf numFmtId="0" fontId="13" fillId="5" borderId="0" xfId="0" applyFont="1" applyFill="1" applyAlignment="1"/>
    <xf numFmtId="0" fontId="0" fillId="5" borderId="0" xfId="0" applyFont="1" applyFill="1" applyAlignment="1"/>
    <xf numFmtId="0" fontId="0" fillId="5" borderId="0" xfId="0" applyFill="1"/>
    <xf numFmtId="166" fontId="13" fillId="6" borderId="0" xfId="0" applyNumberFormat="1" applyFont="1" applyFill="1" applyAlignment="1"/>
    <xf numFmtId="0" fontId="13" fillId="6" borderId="0" xfId="0" applyFont="1" applyFill="1" applyAlignment="1"/>
    <xf numFmtId="0" fontId="0" fillId="6" borderId="0" xfId="0" applyFill="1"/>
    <xf numFmtId="0" fontId="0" fillId="6" borderId="0" xfId="0" applyFont="1" applyFill="1" applyAlignment="1"/>
    <xf numFmtId="165" fontId="0" fillId="4" borderId="1" xfId="1" applyNumberFormat="1" applyFont="1" applyFill="1" applyBorder="1" applyAlignment="1">
      <alignment horizontal="center"/>
    </xf>
    <xf numFmtId="165" fontId="0" fillId="4" borderId="1" xfId="1" applyNumberFormat="1" applyFont="1" applyFill="1" applyBorder="1" applyAlignment="1"/>
    <xf numFmtId="166" fontId="15" fillId="0" borderId="0" xfId="0" applyNumberFormat="1" applyFont="1" applyAlignment="1"/>
    <xf numFmtId="0" fontId="15" fillId="0" borderId="0" xfId="0" applyFont="1" applyAlignment="1"/>
    <xf numFmtId="0" fontId="2" fillId="0" borderId="0" xfId="0" applyFont="1" applyAlignment="1">
      <alignment horizontal="left" vertical="center"/>
    </xf>
    <xf numFmtId="0" fontId="5" fillId="0" borderId="0" xfId="0" applyFont="1" applyAlignment="1">
      <alignment horizontal="center" vertical="center"/>
    </xf>
    <xf numFmtId="0" fontId="5" fillId="0" borderId="21" xfId="0" applyFont="1" applyBorder="1" applyAlignment="1">
      <alignment horizontal="center" vertical="center"/>
    </xf>
    <xf numFmtId="2" fontId="3" fillId="0" borderId="19" xfId="0" applyNumberFormat="1" applyFont="1" applyBorder="1" applyAlignment="1">
      <alignment horizontal="center" vertical="center"/>
    </xf>
    <xf numFmtId="2" fontId="3" fillId="0" borderId="20" xfId="0" applyNumberFormat="1" applyFont="1" applyBorder="1" applyAlignment="1">
      <alignment horizontal="center" vertical="center"/>
    </xf>
    <xf numFmtId="0" fontId="0" fillId="0" borderId="0" xfId="0" applyAlignment="1">
      <alignment horizontal="left" vertical="center" wrapText="1"/>
    </xf>
    <xf numFmtId="0" fontId="5" fillId="2" borderId="16" xfId="0" applyFont="1" applyFill="1" applyBorder="1" applyAlignment="1">
      <alignment horizontal="center"/>
    </xf>
    <xf numFmtId="0" fontId="5" fillId="2" borderId="18" xfId="0" applyFont="1" applyFill="1" applyBorder="1" applyAlignment="1">
      <alignment horizontal="center"/>
    </xf>
    <xf numFmtId="0" fontId="6" fillId="0" borderId="0" xfId="0" applyFont="1" applyAlignment="1">
      <alignment horizontal="center" wrapText="1"/>
    </xf>
    <xf numFmtId="0" fontId="7" fillId="0" borderId="0" xfId="0" applyFont="1" applyAlignment="1">
      <alignment horizontal="left" vertical="center" wrapText="1"/>
    </xf>
  </cellXfs>
  <cellStyles count="2">
    <cellStyle name="C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d-ID"/>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Nilai Unsur Pelayanan (IKM)</a:t>
            </a:r>
          </a:p>
        </c:rich>
      </c:tx>
      <c:layout/>
      <c:overlay val="0"/>
      <c:spPr>
        <a:noFill/>
        <a:ln>
          <a:noFill/>
        </a:ln>
        <a:effectLst/>
      </c:spPr>
    </c:title>
    <c:autoTitleDeleted val="0"/>
    <c:plotArea>
      <c:layout/>
      <c:barChart>
        <c:barDir val="bar"/>
        <c:grouping val="clustered"/>
        <c:varyColors val="0"/>
        <c:ser>
          <c:idx val="0"/>
          <c:order val="0"/>
          <c:tx>
            <c:strRef>
              <c:f>'laporan IKM S2 TIP 2019'!$C$6</c:f>
              <c:strCache>
                <c:ptCount val="1"/>
                <c:pt idx="0">
                  <c:v>Nilai Unsur Pelayanan</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id-ID"/>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'laporan IKM S2 TIP 2019'!$B$7:$B$17</c:f>
              <c:strCache>
                <c:ptCount val="11"/>
                <c:pt idx="0">
                  <c:v>Prosedur Pelayanan</c:v>
                </c:pt>
                <c:pt idx="1">
                  <c:v>Persyaratan Pelayanan</c:v>
                </c:pt>
                <c:pt idx="2">
                  <c:v>Kedisiplinan Petugas Pelayanan</c:v>
                </c:pt>
                <c:pt idx="3">
                  <c:v>Tanggung Jawab Petugas Pelayanan</c:v>
                </c:pt>
                <c:pt idx="4">
                  <c:v>Kemampuan Petugas Pelayanan</c:v>
                </c:pt>
                <c:pt idx="5">
                  <c:v>Kecepatan Pelayanan</c:v>
                </c:pt>
                <c:pt idx="6">
                  <c:v>Kesopanan dan Keramahan Petugas Pelayanan</c:v>
                </c:pt>
                <c:pt idx="7">
                  <c:v>Kewajaran Biaya Pelayanan</c:v>
                </c:pt>
                <c:pt idx="8">
                  <c:v>Kepastian Jadwal Pelayanan</c:v>
                </c:pt>
                <c:pt idx="9">
                  <c:v>Kenyamanan Lingkungan</c:v>
                </c:pt>
                <c:pt idx="10">
                  <c:v>Kecukupan Sarana dan Prasarana</c:v>
                </c:pt>
              </c:strCache>
            </c:strRef>
          </c:cat>
          <c:val>
            <c:numRef>
              <c:f>'laporan IKM S2 TIP 2019'!$C$7:$C$17</c:f>
              <c:numCache>
                <c:formatCode>0.00</c:formatCode>
                <c:ptCount val="11"/>
                <c:pt idx="0">
                  <c:v>3.65625</c:v>
                </c:pt>
                <c:pt idx="1">
                  <c:v>3.53125</c:v>
                </c:pt>
                <c:pt idx="2">
                  <c:v>3.53125</c:v>
                </c:pt>
                <c:pt idx="3">
                  <c:v>3.59375</c:v>
                </c:pt>
                <c:pt idx="4">
                  <c:v>3.59375</c:v>
                </c:pt>
                <c:pt idx="5">
                  <c:v>3.5625</c:v>
                </c:pt>
                <c:pt idx="6">
                  <c:v>3.625</c:v>
                </c:pt>
                <c:pt idx="7">
                  <c:v>3.28125</c:v>
                </c:pt>
                <c:pt idx="8">
                  <c:v>3.375</c:v>
                </c:pt>
                <c:pt idx="9">
                  <c:v>3.46875</c:v>
                </c:pt>
                <c:pt idx="10">
                  <c:v>3.1875</c:v>
                </c:pt>
              </c:numCache>
            </c:numRef>
          </c:val>
          <c:extLst xmlns:c16r2="http://schemas.microsoft.com/office/drawing/2015/06/chart">
            <c:ext xmlns:c16="http://schemas.microsoft.com/office/drawing/2014/chart" uri="{C3380CC4-5D6E-409C-BE32-E72D297353CC}">
              <c16:uniqueId val="{00000000-0E1A-487D-8337-D1FF72FD26E3}"/>
            </c:ext>
          </c:extLst>
        </c:ser>
        <c:dLbls>
          <c:dLblPos val="inEnd"/>
          <c:showLegendKey val="0"/>
          <c:showVal val="1"/>
          <c:showCatName val="0"/>
          <c:showSerName val="0"/>
          <c:showPercent val="0"/>
          <c:showBubbleSize val="0"/>
        </c:dLbls>
        <c:gapWidth val="65"/>
        <c:axId val="68488576"/>
        <c:axId val="109907968"/>
      </c:barChart>
      <c:catAx>
        <c:axId val="6848857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id-ID"/>
          </a:p>
        </c:txPr>
        <c:crossAx val="109907968"/>
        <c:crosses val="autoZero"/>
        <c:auto val="1"/>
        <c:lblAlgn val="ctr"/>
        <c:lblOffset val="100"/>
        <c:noMultiLvlLbl val="0"/>
      </c:catAx>
      <c:valAx>
        <c:axId val="109907968"/>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id-ID"/>
          </a:p>
        </c:txPr>
        <c:crossAx val="6848857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id-ID"/>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19049</xdr:colOff>
      <xdr:row>22</xdr:row>
      <xdr:rowOff>33336</xdr:rowOff>
    </xdr:from>
    <xdr:to>
      <xdr:col>4</xdr:col>
      <xdr:colOff>0</xdr:colOff>
      <xdr:row>36</xdr:row>
      <xdr:rowOff>171449</xdr:rowOff>
    </xdr:to>
    <xdr:graphicFrame macro="">
      <xdr:nvGraphicFramePr>
        <xdr:cNvPr id="2" name="Chart 1">
          <a:extLst>
            <a:ext uri="{FF2B5EF4-FFF2-40B4-BE49-F238E27FC236}">
              <a16:creationId xmlns=""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T143"/>
  <sheetViews>
    <sheetView topLeftCell="P1" workbookViewId="0">
      <selection activeCell="S120" sqref="S120:S143"/>
    </sheetView>
  </sheetViews>
  <sheetFormatPr defaultRowHeight="15" x14ac:dyDescent="0.25"/>
  <cols>
    <col min="1" max="1" width="17" bestFit="1" customWidth="1"/>
    <col min="2" max="2" width="19.5703125" bestFit="1" customWidth="1"/>
    <col min="3" max="3" width="16.28515625" bestFit="1" customWidth="1"/>
    <col min="4" max="4" width="15.7109375" customWidth="1"/>
    <col min="5" max="5" width="25.85546875" bestFit="1" customWidth="1"/>
    <col min="6" max="6" width="22.28515625" bestFit="1" customWidth="1"/>
    <col min="7" max="7" width="19.28515625" customWidth="1"/>
    <col min="8" max="8" width="42.5703125" bestFit="1" customWidth="1"/>
    <col min="9" max="9" width="73.140625" bestFit="1" customWidth="1"/>
    <col min="10" max="10" width="79.7109375" bestFit="1" customWidth="1"/>
    <col min="11" max="11" width="73" bestFit="1" customWidth="1"/>
    <col min="12" max="12" width="63.28515625" bestFit="1" customWidth="1"/>
    <col min="13" max="13" width="32.5703125" bestFit="1" customWidth="1"/>
    <col min="14" max="14" width="76.28515625" bestFit="1" customWidth="1"/>
    <col min="15" max="15" width="81.140625" bestFit="1" customWidth="1"/>
    <col min="16" max="16" width="56.42578125" bestFit="1" customWidth="1"/>
    <col min="17" max="17" width="26" bestFit="1" customWidth="1"/>
    <col min="18" max="18" width="34.140625" bestFit="1" customWidth="1"/>
    <col min="19" max="19" width="255.7109375" bestFit="1" customWidth="1"/>
    <col min="20" max="20" width="129.28515625" bestFit="1" customWidth="1"/>
  </cols>
  <sheetData>
    <row r="1" spans="1:20" ht="14.45" x14ac:dyDescent="0.35">
      <c r="A1" s="61" t="s">
        <v>70</v>
      </c>
      <c r="B1" s="61" t="s">
        <v>71</v>
      </c>
      <c r="C1" s="61" t="s">
        <v>72</v>
      </c>
      <c r="D1" s="61" t="s">
        <v>73</v>
      </c>
      <c r="E1" s="61" t="s">
        <v>74</v>
      </c>
      <c r="F1" s="62" t="s">
        <v>75</v>
      </c>
      <c r="G1" s="61" t="s">
        <v>76</v>
      </c>
      <c r="H1" s="61" t="s">
        <v>77</v>
      </c>
      <c r="I1" s="61" t="s">
        <v>78</v>
      </c>
      <c r="J1" s="61" t="s">
        <v>79</v>
      </c>
      <c r="K1" s="61" t="s">
        <v>80</v>
      </c>
      <c r="L1" s="61" t="s">
        <v>81</v>
      </c>
      <c r="M1" s="61" t="s">
        <v>82</v>
      </c>
      <c r="N1" s="61" t="s">
        <v>83</v>
      </c>
      <c r="O1" s="61" t="s">
        <v>84</v>
      </c>
      <c r="P1" s="61" t="s">
        <v>85</v>
      </c>
      <c r="Q1" s="61" t="s">
        <v>86</v>
      </c>
      <c r="R1" s="61" t="s">
        <v>87</v>
      </c>
      <c r="S1" s="61" t="s">
        <v>88</v>
      </c>
      <c r="T1" s="61" t="s">
        <v>89</v>
      </c>
    </row>
    <row r="2" spans="1:20" ht="14.45" hidden="1" x14ac:dyDescent="0.35">
      <c r="A2" s="63">
        <v>43719.547410995372</v>
      </c>
      <c r="B2" s="62">
        <v>43</v>
      </c>
      <c r="C2" s="62" t="s">
        <v>90</v>
      </c>
      <c r="D2" s="62">
        <v>2014</v>
      </c>
      <c r="E2" s="62" t="s">
        <v>91</v>
      </c>
      <c r="F2" s="62" t="s">
        <v>92</v>
      </c>
      <c r="G2" s="62" t="s">
        <v>93</v>
      </c>
      <c r="H2" s="62" t="s">
        <v>94</v>
      </c>
      <c r="I2" s="62" t="s">
        <v>95</v>
      </c>
      <c r="J2" s="62" t="s">
        <v>96</v>
      </c>
      <c r="K2" s="62" t="s">
        <v>97</v>
      </c>
      <c r="L2" s="62" t="s">
        <v>98</v>
      </c>
      <c r="M2" s="62" t="s">
        <v>99</v>
      </c>
      <c r="N2" s="62" t="s">
        <v>100</v>
      </c>
      <c r="O2" s="62" t="s">
        <v>101</v>
      </c>
      <c r="P2" s="62" t="s">
        <v>102</v>
      </c>
      <c r="Q2" s="62" t="s">
        <v>103</v>
      </c>
      <c r="R2" s="62" t="s">
        <v>104</v>
      </c>
      <c r="S2" s="62" t="s">
        <v>105</v>
      </c>
      <c r="T2" s="62" t="s">
        <v>106</v>
      </c>
    </row>
    <row r="3" spans="1:20" s="70" customFormat="1" ht="14.45" x14ac:dyDescent="0.35">
      <c r="A3" s="68">
        <v>43719.557239085647</v>
      </c>
      <c r="B3" s="69">
        <v>25</v>
      </c>
      <c r="C3" s="69" t="s">
        <v>90</v>
      </c>
      <c r="D3" s="69">
        <v>2016</v>
      </c>
      <c r="E3" s="69" t="s">
        <v>107</v>
      </c>
      <c r="F3" s="69" t="s">
        <v>108</v>
      </c>
      <c r="G3" s="69" t="s">
        <v>109</v>
      </c>
      <c r="H3" s="69" t="s">
        <v>110</v>
      </c>
      <c r="I3" s="69" t="s">
        <v>101</v>
      </c>
      <c r="J3" s="69" t="s">
        <v>111</v>
      </c>
      <c r="K3" s="69" t="s">
        <v>97</v>
      </c>
      <c r="L3" s="69" t="s">
        <v>112</v>
      </c>
      <c r="M3" s="69" t="s">
        <v>113</v>
      </c>
      <c r="N3" s="69" t="s">
        <v>100</v>
      </c>
      <c r="O3" s="69" t="s">
        <v>101</v>
      </c>
      <c r="P3" s="69" t="s">
        <v>114</v>
      </c>
      <c r="Q3" s="69" t="s">
        <v>115</v>
      </c>
      <c r="R3" s="69" t="s">
        <v>116</v>
      </c>
      <c r="S3" s="69" t="s">
        <v>117</v>
      </c>
      <c r="T3" s="69" t="s">
        <v>118</v>
      </c>
    </row>
    <row r="4" spans="1:20" s="70" customFormat="1" ht="14.45" x14ac:dyDescent="0.35">
      <c r="A4" s="68">
        <v>43719.559205428246</v>
      </c>
      <c r="B4" s="69">
        <v>28</v>
      </c>
      <c r="C4" s="69" t="s">
        <v>119</v>
      </c>
      <c r="D4" s="69">
        <v>2017</v>
      </c>
      <c r="E4" s="69" t="s">
        <v>107</v>
      </c>
      <c r="F4" s="69" t="s">
        <v>108</v>
      </c>
      <c r="G4" s="69" t="s">
        <v>120</v>
      </c>
      <c r="H4" s="69" t="s">
        <v>110</v>
      </c>
      <c r="I4" s="69" t="s">
        <v>101</v>
      </c>
      <c r="J4" s="69" t="s">
        <v>111</v>
      </c>
      <c r="K4" s="69" t="s">
        <v>97</v>
      </c>
      <c r="L4" s="69" t="s">
        <v>112</v>
      </c>
      <c r="M4" s="69" t="s">
        <v>113</v>
      </c>
      <c r="N4" s="69" t="s">
        <v>100</v>
      </c>
      <c r="O4" s="69" t="s">
        <v>101</v>
      </c>
      <c r="P4" s="69" t="s">
        <v>102</v>
      </c>
      <c r="Q4" s="69" t="s">
        <v>115</v>
      </c>
      <c r="R4" s="69" t="s">
        <v>121</v>
      </c>
      <c r="S4" s="69" t="s">
        <v>122</v>
      </c>
      <c r="T4" s="69" t="s">
        <v>123</v>
      </c>
    </row>
    <row r="5" spans="1:20" ht="14.45" hidden="1" x14ac:dyDescent="0.35">
      <c r="A5" s="63">
        <v>43719.560105775468</v>
      </c>
      <c r="B5" s="62">
        <v>35</v>
      </c>
      <c r="C5" s="62" t="s">
        <v>119</v>
      </c>
      <c r="D5" s="62">
        <v>2017</v>
      </c>
      <c r="E5" s="62" t="s">
        <v>91</v>
      </c>
      <c r="F5" s="62" t="s">
        <v>92</v>
      </c>
      <c r="G5" s="62" t="s">
        <v>93</v>
      </c>
      <c r="H5" s="62" t="s">
        <v>110</v>
      </c>
      <c r="I5" s="62" t="s">
        <v>101</v>
      </c>
      <c r="J5" s="62" t="s">
        <v>111</v>
      </c>
      <c r="K5" s="62" t="s">
        <v>97</v>
      </c>
      <c r="L5" s="62" t="s">
        <v>112</v>
      </c>
      <c r="M5" s="62" t="s">
        <v>113</v>
      </c>
      <c r="N5" s="62" t="s">
        <v>100</v>
      </c>
      <c r="O5" s="62" t="s">
        <v>95</v>
      </c>
      <c r="P5" s="62" t="s">
        <v>102</v>
      </c>
      <c r="Q5" s="62" t="s">
        <v>115</v>
      </c>
      <c r="R5" s="62" t="s">
        <v>121</v>
      </c>
      <c r="S5" s="62" t="s">
        <v>124</v>
      </c>
      <c r="T5" s="62" t="s">
        <v>125</v>
      </c>
    </row>
    <row r="6" spans="1:20" ht="14.45" hidden="1" x14ac:dyDescent="0.35">
      <c r="A6" s="63">
        <v>43719.560152199076</v>
      </c>
      <c r="B6" s="62">
        <v>45</v>
      </c>
      <c r="C6" s="62" t="s">
        <v>90</v>
      </c>
      <c r="D6" s="62">
        <v>2017</v>
      </c>
      <c r="E6" s="62" t="s">
        <v>91</v>
      </c>
      <c r="F6" s="62" t="s">
        <v>108</v>
      </c>
      <c r="G6" s="62" t="s">
        <v>93</v>
      </c>
      <c r="H6" s="62" t="s">
        <v>110</v>
      </c>
      <c r="I6" s="62" t="s">
        <v>95</v>
      </c>
      <c r="J6" s="62" t="s">
        <v>111</v>
      </c>
      <c r="K6" s="62" t="s">
        <v>126</v>
      </c>
      <c r="L6" s="62" t="s">
        <v>112</v>
      </c>
      <c r="M6" s="62" t="s">
        <v>99</v>
      </c>
      <c r="N6" s="62" t="s">
        <v>127</v>
      </c>
      <c r="O6" s="62" t="s">
        <v>95</v>
      </c>
      <c r="P6" s="62" t="s">
        <v>102</v>
      </c>
      <c r="Q6" s="62" t="s">
        <v>103</v>
      </c>
      <c r="R6" s="62" t="s">
        <v>116</v>
      </c>
      <c r="S6" s="62" t="s">
        <v>128</v>
      </c>
      <c r="T6" s="61"/>
    </row>
    <row r="7" spans="1:20" ht="14.45" hidden="1" x14ac:dyDescent="0.35">
      <c r="A7" s="63">
        <v>43719.561271076389</v>
      </c>
      <c r="B7" s="62">
        <v>26</v>
      </c>
      <c r="C7" s="62" t="s">
        <v>90</v>
      </c>
      <c r="D7" s="62">
        <v>2016</v>
      </c>
      <c r="E7" s="62" t="s">
        <v>129</v>
      </c>
      <c r="F7" s="62" t="s">
        <v>108</v>
      </c>
      <c r="G7" s="62" t="s">
        <v>120</v>
      </c>
      <c r="H7" s="62" t="s">
        <v>110</v>
      </c>
      <c r="I7" s="62" t="s">
        <v>101</v>
      </c>
      <c r="J7" s="62" t="s">
        <v>96</v>
      </c>
      <c r="K7" s="62" t="s">
        <v>97</v>
      </c>
      <c r="L7" s="62" t="s">
        <v>112</v>
      </c>
      <c r="M7" s="62" t="s">
        <v>113</v>
      </c>
      <c r="N7" s="62" t="s">
        <v>100</v>
      </c>
      <c r="O7" s="62" t="s">
        <v>95</v>
      </c>
      <c r="P7" s="62" t="s">
        <v>102</v>
      </c>
      <c r="Q7" s="62" t="s">
        <v>115</v>
      </c>
      <c r="R7" s="62" t="s">
        <v>116</v>
      </c>
      <c r="S7" s="62" t="s">
        <v>130</v>
      </c>
      <c r="T7" s="62" t="s">
        <v>131</v>
      </c>
    </row>
    <row r="8" spans="1:20" ht="14.45" hidden="1" x14ac:dyDescent="0.35">
      <c r="A8" s="63">
        <v>43719.561300648144</v>
      </c>
      <c r="B8" s="62">
        <v>26</v>
      </c>
      <c r="C8" s="62" t="s">
        <v>119</v>
      </c>
      <c r="D8" s="62">
        <v>2017</v>
      </c>
      <c r="E8" s="62" t="s">
        <v>129</v>
      </c>
      <c r="F8" s="62" t="s">
        <v>108</v>
      </c>
      <c r="G8" s="62" t="s">
        <v>120</v>
      </c>
      <c r="H8" s="62" t="s">
        <v>94</v>
      </c>
      <c r="I8" s="62" t="s">
        <v>101</v>
      </c>
      <c r="J8" s="62" t="s">
        <v>111</v>
      </c>
      <c r="K8" s="62" t="s">
        <v>97</v>
      </c>
      <c r="L8" s="62" t="s">
        <v>112</v>
      </c>
      <c r="M8" s="62" t="s">
        <v>113</v>
      </c>
      <c r="N8" s="62" t="s">
        <v>100</v>
      </c>
      <c r="O8" s="62" t="s">
        <v>101</v>
      </c>
      <c r="P8" s="62" t="s">
        <v>114</v>
      </c>
      <c r="Q8" s="62" t="s">
        <v>115</v>
      </c>
      <c r="R8" s="62" t="s">
        <v>116</v>
      </c>
      <c r="S8" s="62" t="s">
        <v>25</v>
      </c>
      <c r="T8" s="62" t="s">
        <v>25</v>
      </c>
    </row>
    <row r="9" spans="1:20" ht="14.45" hidden="1" x14ac:dyDescent="0.35">
      <c r="A9" s="63">
        <v>43719.561441909726</v>
      </c>
      <c r="B9" s="62">
        <v>29</v>
      </c>
      <c r="C9" s="62" t="s">
        <v>90</v>
      </c>
      <c r="D9" s="62">
        <v>2017</v>
      </c>
      <c r="E9" s="62" t="s">
        <v>129</v>
      </c>
      <c r="F9" s="62" t="s">
        <v>108</v>
      </c>
      <c r="G9" s="62" t="s">
        <v>120</v>
      </c>
      <c r="H9" s="62" t="s">
        <v>110</v>
      </c>
      <c r="I9" s="62" t="s">
        <v>101</v>
      </c>
      <c r="J9" s="62" t="s">
        <v>111</v>
      </c>
      <c r="K9" s="62" t="s">
        <v>97</v>
      </c>
      <c r="L9" s="62" t="s">
        <v>112</v>
      </c>
      <c r="M9" s="62" t="s">
        <v>113</v>
      </c>
      <c r="N9" s="62" t="s">
        <v>127</v>
      </c>
      <c r="O9" s="62" t="s">
        <v>95</v>
      </c>
      <c r="P9" s="62" t="s">
        <v>102</v>
      </c>
      <c r="Q9" s="62" t="s">
        <v>103</v>
      </c>
      <c r="R9" s="62" t="s">
        <v>121</v>
      </c>
      <c r="S9" s="62" t="s">
        <v>132</v>
      </c>
      <c r="T9" s="62" t="s">
        <v>133</v>
      </c>
    </row>
    <row r="10" spans="1:20" ht="14.45" hidden="1" x14ac:dyDescent="0.35">
      <c r="A10" s="63">
        <v>43719.561951388889</v>
      </c>
      <c r="B10" s="62">
        <v>25</v>
      </c>
      <c r="C10" s="62" t="s">
        <v>90</v>
      </c>
      <c r="D10" s="62">
        <v>2017</v>
      </c>
      <c r="E10" s="62" t="s">
        <v>129</v>
      </c>
      <c r="F10" s="62" t="s">
        <v>108</v>
      </c>
      <c r="G10" s="62" t="s">
        <v>120</v>
      </c>
      <c r="H10" s="62" t="s">
        <v>110</v>
      </c>
      <c r="I10" s="62" t="s">
        <v>101</v>
      </c>
      <c r="J10" s="62" t="s">
        <v>96</v>
      </c>
      <c r="K10" s="62" t="s">
        <v>126</v>
      </c>
      <c r="L10" s="62" t="s">
        <v>112</v>
      </c>
      <c r="M10" s="62" t="s">
        <v>99</v>
      </c>
      <c r="N10" s="62" t="s">
        <v>127</v>
      </c>
      <c r="O10" s="62" t="s">
        <v>95</v>
      </c>
      <c r="P10" s="62" t="s">
        <v>102</v>
      </c>
      <c r="Q10" s="62" t="s">
        <v>115</v>
      </c>
      <c r="R10" s="62" t="s">
        <v>121</v>
      </c>
      <c r="S10" s="62" t="s">
        <v>134</v>
      </c>
      <c r="T10" s="62" t="s">
        <v>135</v>
      </c>
    </row>
    <row r="11" spans="1:20" ht="14.45" hidden="1" x14ac:dyDescent="0.35">
      <c r="A11" s="63">
        <v>43719.562340671298</v>
      </c>
      <c r="B11" s="62" t="s">
        <v>136</v>
      </c>
      <c r="C11" s="62" t="s">
        <v>90</v>
      </c>
      <c r="D11" s="62">
        <v>2018</v>
      </c>
      <c r="E11" s="62" t="s">
        <v>137</v>
      </c>
      <c r="F11" s="62" t="s">
        <v>108</v>
      </c>
      <c r="G11" s="62" t="s">
        <v>120</v>
      </c>
      <c r="H11" s="62" t="s">
        <v>110</v>
      </c>
      <c r="I11" s="62" t="s">
        <v>101</v>
      </c>
      <c r="J11" s="62" t="s">
        <v>111</v>
      </c>
      <c r="K11" s="62" t="s">
        <v>97</v>
      </c>
      <c r="L11" s="62" t="s">
        <v>112</v>
      </c>
      <c r="M11" s="62" t="s">
        <v>113</v>
      </c>
      <c r="N11" s="62" t="s">
        <v>100</v>
      </c>
      <c r="O11" s="62" t="s">
        <v>95</v>
      </c>
      <c r="P11" s="62" t="s">
        <v>102</v>
      </c>
      <c r="Q11" s="62" t="s">
        <v>103</v>
      </c>
      <c r="R11" s="62" t="s">
        <v>121</v>
      </c>
      <c r="S11" s="62" t="s">
        <v>138</v>
      </c>
      <c r="T11" s="62" t="s">
        <v>139</v>
      </c>
    </row>
    <row r="12" spans="1:20" ht="14.45" hidden="1" x14ac:dyDescent="0.35">
      <c r="A12" s="63">
        <v>43719.56259519676</v>
      </c>
      <c r="B12" s="62">
        <v>27</v>
      </c>
      <c r="C12" s="62" t="s">
        <v>119</v>
      </c>
      <c r="D12" s="62">
        <v>2016</v>
      </c>
      <c r="E12" s="62" t="s">
        <v>129</v>
      </c>
      <c r="F12" s="62" t="s">
        <v>108</v>
      </c>
      <c r="G12" s="62" t="s">
        <v>120</v>
      </c>
      <c r="H12" s="62" t="s">
        <v>94</v>
      </c>
      <c r="I12" s="62" t="s">
        <v>95</v>
      </c>
      <c r="J12" s="62" t="s">
        <v>96</v>
      </c>
      <c r="K12" s="62" t="s">
        <v>97</v>
      </c>
      <c r="L12" s="62" t="s">
        <v>98</v>
      </c>
      <c r="M12" s="62" t="s">
        <v>99</v>
      </c>
      <c r="N12" s="62" t="s">
        <v>100</v>
      </c>
      <c r="O12" s="62" t="s">
        <v>95</v>
      </c>
      <c r="P12" s="62" t="s">
        <v>102</v>
      </c>
      <c r="Q12" s="62" t="s">
        <v>103</v>
      </c>
      <c r="R12" s="62" t="s">
        <v>121</v>
      </c>
      <c r="S12" s="61"/>
      <c r="T12" s="61"/>
    </row>
    <row r="13" spans="1:20" ht="14.45" hidden="1" x14ac:dyDescent="0.35">
      <c r="A13" s="63">
        <v>43719.562635648152</v>
      </c>
      <c r="B13" s="62" t="s">
        <v>140</v>
      </c>
      <c r="C13" s="62" t="s">
        <v>90</v>
      </c>
      <c r="D13" s="62">
        <v>2016</v>
      </c>
      <c r="E13" s="62" t="s">
        <v>129</v>
      </c>
      <c r="F13" s="62" t="s">
        <v>108</v>
      </c>
      <c r="G13" s="62" t="s">
        <v>141</v>
      </c>
      <c r="H13" s="62" t="s">
        <v>110</v>
      </c>
      <c r="I13" s="62" t="s">
        <v>101</v>
      </c>
      <c r="J13" s="62" t="s">
        <v>111</v>
      </c>
      <c r="K13" s="62" t="s">
        <v>97</v>
      </c>
      <c r="L13" s="62" t="s">
        <v>112</v>
      </c>
      <c r="M13" s="62" t="s">
        <v>113</v>
      </c>
      <c r="N13" s="62" t="s">
        <v>100</v>
      </c>
      <c r="O13" s="62" t="s">
        <v>95</v>
      </c>
      <c r="P13" s="62" t="s">
        <v>114</v>
      </c>
      <c r="Q13" s="62" t="s">
        <v>115</v>
      </c>
      <c r="R13" s="62" t="s">
        <v>116</v>
      </c>
      <c r="S13" s="61"/>
      <c r="T13" s="61"/>
    </row>
    <row r="14" spans="1:20" ht="14.45" hidden="1" x14ac:dyDescent="0.35">
      <c r="A14" s="63">
        <v>43719.562677638889</v>
      </c>
      <c r="B14" s="62">
        <v>24</v>
      </c>
      <c r="C14" s="62" t="s">
        <v>119</v>
      </c>
      <c r="D14" s="62">
        <v>2019</v>
      </c>
      <c r="E14" s="62" t="s">
        <v>137</v>
      </c>
      <c r="F14" s="62" t="s">
        <v>108</v>
      </c>
      <c r="G14" s="62" t="s">
        <v>120</v>
      </c>
      <c r="H14" s="62" t="s">
        <v>110</v>
      </c>
      <c r="I14" s="62" t="s">
        <v>101</v>
      </c>
      <c r="J14" s="62" t="s">
        <v>111</v>
      </c>
      <c r="K14" s="62" t="s">
        <v>97</v>
      </c>
      <c r="L14" s="62" t="s">
        <v>112</v>
      </c>
      <c r="M14" s="62" t="s">
        <v>113</v>
      </c>
      <c r="N14" s="62" t="s">
        <v>100</v>
      </c>
      <c r="O14" s="62" t="s">
        <v>95</v>
      </c>
      <c r="P14" s="62" t="s">
        <v>114</v>
      </c>
      <c r="Q14" s="62" t="s">
        <v>103</v>
      </c>
      <c r="R14" s="62" t="s">
        <v>121</v>
      </c>
      <c r="S14" s="62" t="s">
        <v>142</v>
      </c>
      <c r="T14" s="62" t="s">
        <v>143</v>
      </c>
    </row>
    <row r="15" spans="1:20" ht="14.45" hidden="1" x14ac:dyDescent="0.35">
      <c r="A15" s="63">
        <v>43719.562774803242</v>
      </c>
      <c r="B15" s="62">
        <v>34</v>
      </c>
      <c r="C15" s="62" t="s">
        <v>119</v>
      </c>
      <c r="D15" s="62">
        <v>2016</v>
      </c>
      <c r="E15" s="62" t="s">
        <v>91</v>
      </c>
      <c r="F15" s="62" t="s">
        <v>108</v>
      </c>
      <c r="G15" s="62" t="s">
        <v>93</v>
      </c>
      <c r="H15" s="62" t="s">
        <v>110</v>
      </c>
      <c r="I15" s="62" t="s">
        <v>101</v>
      </c>
      <c r="J15" s="62" t="s">
        <v>111</v>
      </c>
      <c r="K15" s="62" t="s">
        <v>97</v>
      </c>
      <c r="L15" s="62" t="s">
        <v>112</v>
      </c>
      <c r="M15" s="62" t="s">
        <v>113</v>
      </c>
      <c r="N15" s="62" t="s">
        <v>100</v>
      </c>
      <c r="O15" s="62" t="s">
        <v>101</v>
      </c>
      <c r="P15" s="62" t="s">
        <v>114</v>
      </c>
      <c r="Q15" s="62" t="s">
        <v>115</v>
      </c>
      <c r="R15" s="62" t="s">
        <v>116</v>
      </c>
      <c r="S15" s="62" t="s">
        <v>144</v>
      </c>
      <c r="T15" s="62" t="s">
        <v>145</v>
      </c>
    </row>
    <row r="16" spans="1:20" ht="14.45" hidden="1" x14ac:dyDescent="0.35">
      <c r="A16" s="63">
        <v>43719.562795046295</v>
      </c>
      <c r="B16" s="62">
        <v>24</v>
      </c>
      <c r="C16" s="62" t="s">
        <v>119</v>
      </c>
      <c r="D16" s="62">
        <v>2019</v>
      </c>
      <c r="E16" s="62" t="s">
        <v>137</v>
      </c>
      <c r="F16" s="62" t="s">
        <v>108</v>
      </c>
      <c r="G16" s="62" t="s">
        <v>120</v>
      </c>
      <c r="H16" s="62" t="s">
        <v>110</v>
      </c>
      <c r="I16" s="62" t="s">
        <v>101</v>
      </c>
      <c r="J16" s="62" t="s">
        <v>111</v>
      </c>
      <c r="K16" s="62" t="s">
        <v>97</v>
      </c>
      <c r="L16" s="62" t="s">
        <v>112</v>
      </c>
      <c r="M16" s="62" t="s">
        <v>113</v>
      </c>
      <c r="N16" s="62" t="s">
        <v>100</v>
      </c>
      <c r="O16" s="62" t="s">
        <v>95</v>
      </c>
      <c r="P16" s="62" t="s">
        <v>114</v>
      </c>
      <c r="Q16" s="62" t="s">
        <v>103</v>
      </c>
      <c r="R16" s="62" t="s">
        <v>121</v>
      </c>
      <c r="S16" s="62" t="s">
        <v>146</v>
      </c>
      <c r="T16" s="62" t="s">
        <v>147</v>
      </c>
    </row>
    <row r="17" spans="1:20" ht="14.45" hidden="1" x14ac:dyDescent="0.35">
      <c r="A17" s="63">
        <v>43719.563000115741</v>
      </c>
      <c r="B17" s="62">
        <v>23</v>
      </c>
      <c r="C17" s="62" t="s">
        <v>119</v>
      </c>
      <c r="D17" s="62">
        <v>2018</v>
      </c>
      <c r="E17" s="62" t="s">
        <v>137</v>
      </c>
      <c r="F17" s="62" t="s">
        <v>108</v>
      </c>
      <c r="G17" s="62" t="s">
        <v>120</v>
      </c>
      <c r="H17" s="62" t="s">
        <v>110</v>
      </c>
      <c r="I17" s="62" t="s">
        <v>101</v>
      </c>
      <c r="J17" s="62" t="s">
        <v>111</v>
      </c>
      <c r="K17" s="62" t="s">
        <v>97</v>
      </c>
      <c r="L17" s="62" t="s">
        <v>112</v>
      </c>
      <c r="M17" s="62" t="s">
        <v>99</v>
      </c>
      <c r="N17" s="62" t="s">
        <v>100</v>
      </c>
      <c r="O17" s="62" t="s">
        <v>95</v>
      </c>
      <c r="P17" s="62" t="s">
        <v>102</v>
      </c>
      <c r="Q17" s="62" t="s">
        <v>103</v>
      </c>
      <c r="R17" s="62" t="s">
        <v>121</v>
      </c>
      <c r="S17" s="62" t="s">
        <v>148</v>
      </c>
      <c r="T17" s="62" t="s">
        <v>149</v>
      </c>
    </row>
    <row r="18" spans="1:20" ht="14.45" hidden="1" x14ac:dyDescent="0.35">
      <c r="A18" s="63">
        <v>43719.563303136572</v>
      </c>
      <c r="B18" s="62">
        <v>36</v>
      </c>
      <c r="C18" s="62" t="s">
        <v>119</v>
      </c>
      <c r="D18" s="62">
        <v>2015</v>
      </c>
      <c r="E18" s="62" t="s">
        <v>91</v>
      </c>
      <c r="F18" s="62" t="s">
        <v>92</v>
      </c>
      <c r="G18" s="62" t="s">
        <v>93</v>
      </c>
      <c r="H18" s="62" t="s">
        <v>110</v>
      </c>
      <c r="I18" s="62" t="s">
        <v>101</v>
      </c>
      <c r="J18" s="62" t="s">
        <v>111</v>
      </c>
      <c r="K18" s="62" t="s">
        <v>97</v>
      </c>
      <c r="L18" s="62" t="s">
        <v>112</v>
      </c>
      <c r="M18" s="62" t="s">
        <v>113</v>
      </c>
      <c r="N18" s="62" t="s">
        <v>100</v>
      </c>
      <c r="O18" s="62" t="s">
        <v>101</v>
      </c>
      <c r="P18" s="62" t="s">
        <v>114</v>
      </c>
      <c r="Q18" s="62" t="s">
        <v>115</v>
      </c>
      <c r="R18" s="62" t="s">
        <v>116</v>
      </c>
      <c r="S18" s="62" t="s">
        <v>150</v>
      </c>
      <c r="T18" s="62" t="s">
        <v>151</v>
      </c>
    </row>
    <row r="19" spans="1:20" ht="14.45" hidden="1" x14ac:dyDescent="0.35">
      <c r="A19" s="63">
        <v>43719.563665624999</v>
      </c>
      <c r="B19" s="62" t="s">
        <v>152</v>
      </c>
      <c r="C19" s="62" t="s">
        <v>119</v>
      </c>
      <c r="D19" s="62">
        <v>2015</v>
      </c>
      <c r="E19" s="62" t="s">
        <v>91</v>
      </c>
      <c r="F19" s="62" t="s">
        <v>108</v>
      </c>
      <c r="G19" s="62" t="s">
        <v>93</v>
      </c>
      <c r="H19" s="62" t="s">
        <v>110</v>
      </c>
      <c r="I19" s="62" t="s">
        <v>101</v>
      </c>
      <c r="J19" s="62" t="s">
        <v>96</v>
      </c>
      <c r="K19" s="62" t="s">
        <v>126</v>
      </c>
      <c r="L19" s="62" t="s">
        <v>98</v>
      </c>
      <c r="M19" s="62" t="s">
        <v>99</v>
      </c>
      <c r="N19" s="62" t="s">
        <v>100</v>
      </c>
      <c r="O19" s="62" t="s">
        <v>101</v>
      </c>
      <c r="P19" s="62" t="s">
        <v>102</v>
      </c>
      <c r="Q19" s="62" t="s">
        <v>115</v>
      </c>
      <c r="R19" s="62" t="s">
        <v>121</v>
      </c>
      <c r="S19" s="62" t="s">
        <v>153</v>
      </c>
      <c r="T19" s="62" t="s">
        <v>154</v>
      </c>
    </row>
    <row r="20" spans="1:20" ht="14.45" hidden="1" x14ac:dyDescent="0.35">
      <c r="A20" s="63">
        <v>43719.563807881947</v>
      </c>
      <c r="B20" s="62">
        <v>25</v>
      </c>
      <c r="C20" s="62" t="s">
        <v>90</v>
      </c>
      <c r="D20" s="62">
        <v>2017</v>
      </c>
      <c r="E20" s="62" t="s">
        <v>129</v>
      </c>
      <c r="F20" s="62" t="s">
        <v>108</v>
      </c>
      <c r="G20" s="62" t="s">
        <v>120</v>
      </c>
      <c r="H20" s="62" t="s">
        <v>94</v>
      </c>
      <c r="I20" s="62" t="s">
        <v>95</v>
      </c>
      <c r="J20" s="62" t="s">
        <v>96</v>
      </c>
      <c r="K20" s="62" t="s">
        <v>126</v>
      </c>
      <c r="L20" s="62" t="s">
        <v>98</v>
      </c>
      <c r="M20" s="62" t="s">
        <v>99</v>
      </c>
      <c r="N20" s="62" t="s">
        <v>127</v>
      </c>
      <c r="O20" s="62" t="s">
        <v>95</v>
      </c>
      <c r="P20" s="62" t="s">
        <v>102</v>
      </c>
      <c r="Q20" s="62" t="s">
        <v>103</v>
      </c>
      <c r="R20" s="62" t="s">
        <v>121</v>
      </c>
      <c r="S20" s="61"/>
      <c r="T20" s="61"/>
    </row>
    <row r="21" spans="1:20" s="70" customFormat="1" ht="14.45" x14ac:dyDescent="0.35">
      <c r="A21" s="68">
        <v>43719.565627928241</v>
      </c>
      <c r="B21" s="69" t="s">
        <v>155</v>
      </c>
      <c r="C21" s="69" t="s">
        <v>119</v>
      </c>
      <c r="D21" s="69">
        <v>2017</v>
      </c>
      <c r="E21" s="69" t="s">
        <v>107</v>
      </c>
      <c r="F21" s="69" t="s">
        <v>108</v>
      </c>
      <c r="G21" s="69" t="s">
        <v>120</v>
      </c>
      <c r="H21" s="69" t="s">
        <v>94</v>
      </c>
      <c r="I21" s="69" t="s">
        <v>95</v>
      </c>
      <c r="J21" s="69" t="s">
        <v>96</v>
      </c>
      <c r="K21" s="69" t="s">
        <v>126</v>
      </c>
      <c r="L21" s="69" t="s">
        <v>98</v>
      </c>
      <c r="M21" s="69" t="s">
        <v>156</v>
      </c>
      <c r="N21" s="69" t="s">
        <v>127</v>
      </c>
      <c r="O21" s="69" t="s">
        <v>95</v>
      </c>
      <c r="P21" s="69" t="s">
        <v>102</v>
      </c>
      <c r="Q21" s="69" t="s">
        <v>103</v>
      </c>
      <c r="R21" s="69" t="s">
        <v>121</v>
      </c>
      <c r="S21" s="71"/>
      <c r="T21" s="71"/>
    </row>
    <row r="22" spans="1:20" ht="14.45" hidden="1" x14ac:dyDescent="0.35">
      <c r="A22" s="63">
        <v>43719.566302303239</v>
      </c>
      <c r="B22" s="62" t="s">
        <v>157</v>
      </c>
      <c r="C22" s="62" t="s">
        <v>90</v>
      </c>
      <c r="D22" s="62">
        <v>2015</v>
      </c>
      <c r="E22" s="62" t="s">
        <v>91</v>
      </c>
      <c r="F22" s="62" t="s">
        <v>108</v>
      </c>
      <c r="G22" s="62" t="s">
        <v>93</v>
      </c>
      <c r="H22" s="62" t="s">
        <v>94</v>
      </c>
      <c r="I22" s="62" t="s">
        <v>95</v>
      </c>
      <c r="J22" s="62" t="s">
        <v>111</v>
      </c>
      <c r="K22" s="62" t="s">
        <v>97</v>
      </c>
      <c r="L22" s="62" t="s">
        <v>112</v>
      </c>
      <c r="M22" s="62" t="s">
        <v>99</v>
      </c>
      <c r="N22" s="62" t="s">
        <v>127</v>
      </c>
      <c r="O22" s="62" t="s">
        <v>95</v>
      </c>
      <c r="P22" s="62" t="s">
        <v>102</v>
      </c>
      <c r="Q22" s="62" t="s">
        <v>103</v>
      </c>
      <c r="R22" s="62" t="s">
        <v>104</v>
      </c>
      <c r="S22" s="62" t="s">
        <v>158</v>
      </c>
      <c r="T22" s="62" t="s">
        <v>159</v>
      </c>
    </row>
    <row r="23" spans="1:20" ht="14.45" hidden="1" x14ac:dyDescent="0.35">
      <c r="A23" s="63">
        <v>43719.56757028935</v>
      </c>
      <c r="B23" s="62" t="s">
        <v>152</v>
      </c>
      <c r="C23" s="62" t="s">
        <v>119</v>
      </c>
      <c r="D23" s="62">
        <v>2015</v>
      </c>
      <c r="E23" s="62" t="s">
        <v>91</v>
      </c>
      <c r="F23" s="62" t="s">
        <v>108</v>
      </c>
      <c r="G23" s="62" t="s">
        <v>93</v>
      </c>
      <c r="H23" s="62" t="s">
        <v>110</v>
      </c>
      <c r="I23" s="62" t="s">
        <v>101</v>
      </c>
      <c r="J23" s="62" t="s">
        <v>96</v>
      </c>
      <c r="K23" s="62" t="s">
        <v>126</v>
      </c>
      <c r="L23" s="62" t="s">
        <v>98</v>
      </c>
      <c r="M23" s="62" t="s">
        <v>99</v>
      </c>
      <c r="N23" s="62" t="s">
        <v>100</v>
      </c>
      <c r="O23" s="62" t="s">
        <v>101</v>
      </c>
      <c r="P23" s="62" t="s">
        <v>102</v>
      </c>
      <c r="Q23" s="62" t="s">
        <v>115</v>
      </c>
      <c r="R23" s="62" t="s">
        <v>121</v>
      </c>
      <c r="S23" s="62" t="s">
        <v>160</v>
      </c>
      <c r="T23" s="62" t="s">
        <v>161</v>
      </c>
    </row>
    <row r="24" spans="1:20" ht="14.45" hidden="1" x14ac:dyDescent="0.35">
      <c r="A24" s="63">
        <v>43719.567797546297</v>
      </c>
      <c r="B24" s="62" t="s">
        <v>162</v>
      </c>
      <c r="C24" s="62" t="s">
        <v>119</v>
      </c>
      <c r="D24" s="62">
        <v>2017</v>
      </c>
      <c r="E24" s="62" t="s">
        <v>91</v>
      </c>
      <c r="F24" s="62" t="s">
        <v>108</v>
      </c>
      <c r="G24" s="62" t="s">
        <v>93</v>
      </c>
      <c r="H24" s="62" t="s">
        <v>110</v>
      </c>
      <c r="I24" s="62" t="s">
        <v>101</v>
      </c>
      <c r="J24" s="62" t="s">
        <v>111</v>
      </c>
      <c r="K24" s="62" t="s">
        <v>97</v>
      </c>
      <c r="L24" s="62" t="s">
        <v>112</v>
      </c>
      <c r="M24" s="62" t="s">
        <v>113</v>
      </c>
      <c r="N24" s="62" t="s">
        <v>100</v>
      </c>
      <c r="O24" s="62" t="s">
        <v>95</v>
      </c>
      <c r="P24" s="62" t="s">
        <v>114</v>
      </c>
      <c r="Q24" s="62" t="s">
        <v>115</v>
      </c>
      <c r="R24" s="62" t="s">
        <v>121</v>
      </c>
      <c r="S24" s="62" t="s">
        <v>163</v>
      </c>
      <c r="T24" s="62" t="s">
        <v>164</v>
      </c>
    </row>
    <row r="25" spans="1:20" ht="14.45" hidden="1" x14ac:dyDescent="0.35">
      <c r="A25" s="63">
        <v>43719.568249374999</v>
      </c>
      <c r="B25" s="62">
        <v>26</v>
      </c>
      <c r="C25" s="62" t="s">
        <v>119</v>
      </c>
      <c r="D25" s="62">
        <v>2018</v>
      </c>
      <c r="E25" s="62" t="s">
        <v>137</v>
      </c>
      <c r="F25" s="62" t="s">
        <v>108</v>
      </c>
      <c r="G25" s="62" t="s">
        <v>120</v>
      </c>
      <c r="H25" s="62" t="s">
        <v>94</v>
      </c>
      <c r="I25" s="62" t="s">
        <v>95</v>
      </c>
      <c r="J25" s="62" t="s">
        <v>111</v>
      </c>
      <c r="K25" s="62" t="s">
        <v>126</v>
      </c>
      <c r="L25" s="62" t="s">
        <v>98</v>
      </c>
      <c r="M25" s="62" t="s">
        <v>99</v>
      </c>
      <c r="N25" s="62" t="s">
        <v>100</v>
      </c>
      <c r="O25" s="62" t="s">
        <v>95</v>
      </c>
      <c r="P25" s="62" t="s">
        <v>102</v>
      </c>
      <c r="Q25" s="62" t="s">
        <v>103</v>
      </c>
      <c r="R25" s="62" t="s">
        <v>121</v>
      </c>
      <c r="S25" s="62" t="s">
        <v>165</v>
      </c>
      <c r="T25" s="62" t="s">
        <v>166</v>
      </c>
    </row>
    <row r="26" spans="1:20" s="70" customFormat="1" ht="14.45" x14ac:dyDescent="0.35">
      <c r="A26" s="68">
        <v>43719.568931712958</v>
      </c>
      <c r="B26" s="69">
        <v>30</v>
      </c>
      <c r="C26" s="69" t="s">
        <v>90</v>
      </c>
      <c r="D26" s="69">
        <v>2017</v>
      </c>
      <c r="E26" s="69" t="s">
        <v>107</v>
      </c>
      <c r="F26" s="69" t="s">
        <v>108</v>
      </c>
      <c r="G26" s="69" t="s">
        <v>120</v>
      </c>
      <c r="H26" s="69" t="s">
        <v>110</v>
      </c>
      <c r="I26" s="69" t="s">
        <v>101</v>
      </c>
      <c r="J26" s="69" t="s">
        <v>111</v>
      </c>
      <c r="K26" s="69" t="s">
        <v>97</v>
      </c>
      <c r="L26" s="69" t="s">
        <v>112</v>
      </c>
      <c r="M26" s="69" t="s">
        <v>113</v>
      </c>
      <c r="N26" s="69" t="s">
        <v>100</v>
      </c>
      <c r="O26" s="69" t="s">
        <v>101</v>
      </c>
      <c r="P26" s="69" t="s">
        <v>114</v>
      </c>
      <c r="Q26" s="69" t="s">
        <v>115</v>
      </c>
      <c r="R26" s="69" t="s">
        <v>116</v>
      </c>
      <c r="S26" s="71"/>
      <c r="T26" s="69" t="s">
        <v>167</v>
      </c>
    </row>
    <row r="27" spans="1:20" ht="14.45" hidden="1" x14ac:dyDescent="0.35">
      <c r="A27" s="63">
        <v>43719.570211261569</v>
      </c>
      <c r="B27" s="62">
        <v>57</v>
      </c>
      <c r="C27" s="62" t="s">
        <v>119</v>
      </c>
      <c r="D27" s="62">
        <v>2016</v>
      </c>
      <c r="E27" s="62" t="s">
        <v>91</v>
      </c>
      <c r="F27" s="62" t="s">
        <v>108</v>
      </c>
      <c r="G27" s="62" t="s">
        <v>93</v>
      </c>
      <c r="H27" s="62" t="s">
        <v>110</v>
      </c>
      <c r="I27" s="62" t="s">
        <v>101</v>
      </c>
      <c r="J27" s="62" t="s">
        <v>111</v>
      </c>
      <c r="K27" s="62" t="s">
        <v>97</v>
      </c>
      <c r="L27" s="62" t="s">
        <v>112</v>
      </c>
      <c r="M27" s="62" t="s">
        <v>113</v>
      </c>
      <c r="N27" s="62" t="s">
        <v>100</v>
      </c>
      <c r="O27" s="62" t="s">
        <v>101</v>
      </c>
      <c r="P27" s="62" t="s">
        <v>102</v>
      </c>
      <c r="Q27" s="62" t="s">
        <v>103</v>
      </c>
      <c r="R27" s="62" t="s">
        <v>121</v>
      </c>
      <c r="S27" s="62" t="s">
        <v>168</v>
      </c>
      <c r="T27" s="62" t="s">
        <v>169</v>
      </c>
    </row>
    <row r="28" spans="1:20" s="67" customFormat="1" ht="14.45" hidden="1" x14ac:dyDescent="0.35">
      <c r="A28" s="64" t="s">
        <v>297</v>
      </c>
      <c r="B28" s="65" t="s">
        <v>130</v>
      </c>
      <c r="C28" s="65" t="s">
        <v>90</v>
      </c>
      <c r="D28" s="65">
        <v>2019</v>
      </c>
      <c r="E28" s="65" t="s">
        <v>170</v>
      </c>
      <c r="F28" s="65" t="s">
        <v>108</v>
      </c>
      <c r="G28" s="65" t="s">
        <v>93</v>
      </c>
      <c r="H28" s="65" t="s">
        <v>94</v>
      </c>
      <c r="I28" s="65" t="s">
        <v>95</v>
      </c>
      <c r="J28" s="65" t="s">
        <v>111</v>
      </c>
      <c r="K28" s="65" t="s">
        <v>97</v>
      </c>
      <c r="L28" s="65" t="s">
        <v>112</v>
      </c>
      <c r="M28" s="65" t="s">
        <v>113</v>
      </c>
      <c r="N28" s="65" t="s">
        <v>100</v>
      </c>
      <c r="O28" s="65" t="s">
        <v>95</v>
      </c>
      <c r="P28" s="65" t="s">
        <v>102</v>
      </c>
      <c r="Q28" s="65" t="s">
        <v>103</v>
      </c>
      <c r="R28" s="65" t="s">
        <v>121</v>
      </c>
      <c r="S28" s="66"/>
      <c r="T28" s="66"/>
    </row>
    <row r="29" spans="1:20" ht="14.45" hidden="1" x14ac:dyDescent="0.35">
      <c r="A29" s="63">
        <v>43719.57088457176</v>
      </c>
      <c r="B29" s="62">
        <v>25</v>
      </c>
      <c r="C29" s="62" t="s">
        <v>90</v>
      </c>
      <c r="D29" s="62">
        <v>2016</v>
      </c>
      <c r="E29" s="62" t="s">
        <v>129</v>
      </c>
      <c r="F29" s="62" t="s">
        <v>108</v>
      </c>
      <c r="G29" s="62" t="s">
        <v>120</v>
      </c>
      <c r="H29" s="62" t="s">
        <v>110</v>
      </c>
      <c r="I29" s="62" t="s">
        <v>101</v>
      </c>
      <c r="J29" s="62" t="s">
        <v>111</v>
      </c>
      <c r="K29" s="62" t="s">
        <v>97</v>
      </c>
      <c r="L29" s="62" t="s">
        <v>112</v>
      </c>
      <c r="M29" s="62" t="s">
        <v>113</v>
      </c>
      <c r="N29" s="62" t="s">
        <v>100</v>
      </c>
      <c r="O29" s="62" t="s">
        <v>95</v>
      </c>
      <c r="P29" s="62" t="s">
        <v>114</v>
      </c>
      <c r="Q29" s="62" t="s">
        <v>115</v>
      </c>
      <c r="R29" s="62" t="s">
        <v>104</v>
      </c>
      <c r="S29" s="61"/>
      <c r="T29" s="62" t="s">
        <v>171</v>
      </c>
    </row>
    <row r="30" spans="1:20" ht="14.45" hidden="1" x14ac:dyDescent="0.35">
      <c r="A30" s="63">
        <v>43719.57088728009</v>
      </c>
      <c r="B30" s="62">
        <v>26</v>
      </c>
      <c r="C30" s="62" t="s">
        <v>90</v>
      </c>
      <c r="D30" s="62">
        <v>2016</v>
      </c>
      <c r="E30" s="62" t="s">
        <v>129</v>
      </c>
      <c r="F30" s="62" t="s">
        <v>108</v>
      </c>
      <c r="G30" s="62" t="s">
        <v>120</v>
      </c>
      <c r="H30" s="62" t="s">
        <v>94</v>
      </c>
      <c r="I30" s="62" t="s">
        <v>95</v>
      </c>
      <c r="J30" s="62" t="s">
        <v>96</v>
      </c>
      <c r="K30" s="62" t="s">
        <v>126</v>
      </c>
      <c r="L30" s="62" t="s">
        <v>98</v>
      </c>
      <c r="M30" s="62" t="s">
        <v>99</v>
      </c>
      <c r="N30" s="62" t="s">
        <v>127</v>
      </c>
      <c r="O30" s="62" t="s">
        <v>95</v>
      </c>
      <c r="P30" s="62" t="s">
        <v>102</v>
      </c>
      <c r="Q30" s="62" t="s">
        <v>103</v>
      </c>
      <c r="R30" s="62" t="s">
        <v>121</v>
      </c>
      <c r="S30" s="61"/>
      <c r="T30" s="61"/>
    </row>
    <row r="31" spans="1:20" ht="14.45" hidden="1" x14ac:dyDescent="0.35">
      <c r="A31" s="63">
        <v>43719.571184953704</v>
      </c>
      <c r="B31" s="62">
        <v>24</v>
      </c>
      <c r="C31" s="62" t="s">
        <v>90</v>
      </c>
      <c r="D31" s="62">
        <v>2016</v>
      </c>
      <c r="E31" s="62" t="s">
        <v>129</v>
      </c>
      <c r="F31" s="62" t="s">
        <v>108</v>
      </c>
      <c r="G31" s="62" t="s">
        <v>93</v>
      </c>
      <c r="H31" s="62" t="s">
        <v>110</v>
      </c>
      <c r="I31" s="62" t="s">
        <v>101</v>
      </c>
      <c r="J31" s="62" t="s">
        <v>111</v>
      </c>
      <c r="K31" s="62" t="s">
        <v>97</v>
      </c>
      <c r="L31" s="62" t="s">
        <v>112</v>
      </c>
      <c r="M31" s="62" t="s">
        <v>113</v>
      </c>
      <c r="N31" s="62" t="s">
        <v>100</v>
      </c>
      <c r="O31" s="62" t="s">
        <v>101</v>
      </c>
      <c r="P31" s="62" t="s">
        <v>114</v>
      </c>
      <c r="Q31" s="62" t="s">
        <v>115</v>
      </c>
      <c r="R31" s="62" t="s">
        <v>116</v>
      </c>
      <c r="S31" s="62" t="s">
        <v>172</v>
      </c>
      <c r="T31" s="62" t="s">
        <v>173</v>
      </c>
    </row>
    <row r="32" spans="1:20" ht="14.45" hidden="1" x14ac:dyDescent="0.35">
      <c r="A32" s="63">
        <v>43719.574165162034</v>
      </c>
      <c r="B32" s="62" t="s">
        <v>174</v>
      </c>
      <c r="C32" s="62" t="s">
        <v>90</v>
      </c>
      <c r="D32" s="62">
        <v>2017</v>
      </c>
      <c r="E32" s="62" t="s">
        <v>129</v>
      </c>
      <c r="F32" s="62" t="s">
        <v>108</v>
      </c>
      <c r="G32" s="62" t="s">
        <v>120</v>
      </c>
      <c r="H32" s="62" t="s">
        <v>94</v>
      </c>
      <c r="I32" s="62" t="s">
        <v>95</v>
      </c>
      <c r="J32" s="62" t="s">
        <v>96</v>
      </c>
      <c r="K32" s="62" t="s">
        <v>126</v>
      </c>
      <c r="L32" s="62" t="s">
        <v>98</v>
      </c>
      <c r="M32" s="62" t="s">
        <v>99</v>
      </c>
      <c r="N32" s="62" t="s">
        <v>127</v>
      </c>
      <c r="O32" s="62" t="s">
        <v>95</v>
      </c>
      <c r="P32" s="62" t="s">
        <v>102</v>
      </c>
      <c r="Q32" s="62" t="s">
        <v>103</v>
      </c>
      <c r="R32" s="62" t="s">
        <v>121</v>
      </c>
      <c r="S32" s="61"/>
      <c r="T32" s="61"/>
    </row>
    <row r="33" spans="1:20" ht="14.45" hidden="1" x14ac:dyDescent="0.35">
      <c r="A33" s="63">
        <v>43719.574266655094</v>
      </c>
      <c r="B33" s="62" t="s">
        <v>175</v>
      </c>
      <c r="C33" s="62" t="s">
        <v>90</v>
      </c>
      <c r="D33" s="62">
        <v>2016</v>
      </c>
      <c r="E33" s="62" t="s">
        <v>129</v>
      </c>
      <c r="F33" s="62" t="s">
        <v>108</v>
      </c>
      <c r="G33" s="62" t="s">
        <v>176</v>
      </c>
      <c r="H33" s="62" t="s">
        <v>94</v>
      </c>
      <c r="I33" s="62" t="s">
        <v>101</v>
      </c>
      <c r="J33" s="62" t="s">
        <v>111</v>
      </c>
      <c r="K33" s="62" t="s">
        <v>97</v>
      </c>
      <c r="L33" s="62" t="s">
        <v>112</v>
      </c>
      <c r="M33" s="62" t="s">
        <v>113</v>
      </c>
      <c r="N33" s="62" t="s">
        <v>100</v>
      </c>
      <c r="O33" s="62" t="s">
        <v>101</v>
      </c>
      <c r="P33" s="62" t="s">
        <v>114</v>
      </c>
      <c r="Q33" s="62" t="s">
        <v>115</v>
      </c>
      <c r="R33" s="62" t="s">
        <v>121</v>
      </c>
      <c r="S33" s="62" t="s">
        <v>177</v>
      </c>
      <c r="T33" s="62" t="s">
        <v>178</v>
      </c>
    </row>
    <row r="34" spans="1:20" s="67" customFormat="1" ht="14.45" hidden="1" x14ac:dyDescent="0.35">
      <c r="A34" s="64">
        <v>43719.57488237269</v>
      </c>
      <c r="B34" s="65">
        <v>50</v>
      </c>
      <c r="C34" s="65" t="s">
        <v>119</v>
      </c>
      <c r="D34" s="65">
        <v>2018</v>
      </c>
      <c r="E34" s="65" t="s">
        <v>170</v>
      </c>
      <c r="F34" s="65" t="s">
        <v>108</v>
      </c>
      <c r="G34" s="65" t="s">
        <v>93</v>
      </c>
      <c r="H34" s="65" t="s">
        <v>94</v>
      </c>
      <c r="I34" s="65" t="s">
        <v>95</v>
      </c>
      <c r="J34" s="65" t="s">
        <v>96</v>
      </c>
      <c r="K34" s="65" t="s">
        <v>126</v>
      </c>
      <c r="L34" s="65" t="s">
        <v>98</v>
      </c>
      <c r="M34" s="65" t="s">
        <v>99</v>
      </c>
      <c r="N34" s="65" t="s">
        <v>127</v>
      </c>
      <c r="O34" s="65" t="s">
        <v>95</v>
      </c>
      <c r="P34" s="65" t="s">
        <v>102</v>
      </c>
      <c r="Q34" s="65" t="s">
        <v>103</v>
      </c>
      <c r="R34" s="65" t="s">
        <v>121</v>
      </c>
      <c r="S34" s="65" t="s">
        <v>179</v>
      </c>
      <c r="T34" s="65" t="s">
        <v>180</v>
      </c>
    </row>
    <row r="35" spans="1:20" ht="14.45" hidden="1" x14ac:dyDescent="0.35">
      <c r="A35" s="63">
        <v>43719.575775219906</v>
      </c>
      <c r="B35" s="62">
        <v>24</v>
      </c>
      <c r="C35" s="62" t="s">
        <v>90</v>
      </c>
      <c r="D35" s="62">
        <v>2017</v>
      </c>
      <c r="E35" s="62" t="s">
        <v>129</v>
      </c>
      <c r="F35" s="62" t="s">
        <v>108</v>
      </c>
      <c r="G35" s="62" t="s">
        <v>120</v>
      </c>
      <c r="H35" s="62" t="s">
        <v>110</v>
      </c>
      <c r="I35" s="62" t="s">
        <v>101</v>
      </c>
      <c r="J35" s="62" t="s">
        <v>96</v>
      </c>
      <c r="K35" s="62" t="s">
        <v>97</v>
      </c>
      <c r="L35" s="62" t="s">
        <v>112</v>
      </c>
      <c r="M35" s="62" t="s">
        <v>99</v>
      </c>
      <c r="N35" s="62" t="s">
        <v>127</v>
      </c>
      <c r="O35" s="62" t="s">
        <v>95</v>
      </c>
      <c r="P35" s="62" t="s">
        <v>102</v>
      </c>
      <c r="Q35" s="62" t="s">
        <v>115</v>
      </c>
      <c r="R35" s="62" t="s">
        <v>121</v>
      </c>
      <c r="S35" s="61"/>
      <c r="T35" s="61"/>
    </row>
    <row r="36" spans="1:20" ht="14.45" hidden="1" x14ac:dyDescent="0.35">
      <c r="A36" s="63">
        <v>43719.576803159725</v>
      </c>
      <c r="B36" s="62">
        <v>26</v>
      </c>
      <c r="C36" s="62" t="s">
        <v>119</v>
      </c>
      <c r="D36" s="62">
        <v>2016</v>
      </c>
      <c r="E36" s="62" t="s">
        <v>129</v>
      </c>
      <c r="F36" s="62" t="s">
        <v>108</v>
      </c>
      <c r="G36" s="62" t="s">
        <v>120</v>
      </c>
      <c r="H36" s="62" t="s">
        <v>94</v>
      </c>
      <c r="I36" s="62" t="s">
        <v>95</v>
      </c>
      <c r="J36" s="62" t="s">
        <v>96</v>
      </c>
      <c r="K36" s="62" t="s">
        <v>126</v>
      </c>
      <c r="L36" s="62" t="s">
        <v>98</v>
      </c>
      <c r="M36" s="62" t="s">
        <v>99</v>
      </c>
      <c r="N36" s="62" t="s">
        <v>127</v>
      </c>
      <c r="O36" s="62" t="s">
        <v>95</v>
      </c>
      <c r="P36" s="62" t="s">
        <v>102</v>
      </c>
      <c r="Q36" s="62" t="s">
        <v>103</v>
      </c>
      <c r="R36" s="62" t="s">
        <v>121</v>
      </c>
      <c r="S36" s="62" t="s">
        <v>181</v>
      </c>
      <c r="T36" s="62" t="s">
        <v>182</v>
      </c>
    </row>
    <row r="37" spans="1:20" ht="14.45" hidden="1" x14ac:dyDescent="0.35">
      <c r="A37" s="63">
        <v>43719.577140011577</v>
      </c>
      <c r="B37" s="62">
        <v>24</v>
      </c>
      <c r="C37" s="62" t="s">
        <v>119</v>
      </c>
      <c r="D37" s="62">
        <v>2019</v>
      </c>
      <c r="E37" s="62" t="s">
        <v>129</v>
      </c>
      <c r="F37" s="62" t="s">
        <v>108</v>
      </c>
      <c r="G37" s="62" t="s">
        <v>120</v>
      </c>
      <c r="H37" s="62" t="s">
        <v>110</v>
      </c>
      <c r="I37" s="62" t="s">
        <v>101</v>
      </c>
      <c r="J37" s="62" t="s">
        <v>96</v>
      </c>
      <c r="K37" s="62" t="s">
        <v>97</v>
      </c>
      <c r="L37" s="62" t="s">
        <v>112</v>
      </c>
      <c r="M37" s="62" t="s">
        <v>99</v>
      </c>
      <c r="N37" s="62" t="s">
        <v>100</v>
      </c>
      <c r="O37" s="62" t="s">
        <v>101</v>
      </c>
      <c r="P37" s="62" t="s">
        <v>102</v>
      </c>
      <c r="Q37" s="62" t="s">
        <v>115</v>
      </c>
      <c r="R37" s="62" t="s">
        <v>121</v>
      </c>
      <c r="S37" s="61"/>
      <c r="T37" s="61"/>
    </row>
    <row r="38" spans="1:20" ht="14.45" hidden="1" x14ac:dyDescent="0.35">
      <c r="A38" s="63">
        <v>43719.577195138889</v>
      </c>
      <c r="B38" s="62">
        <v>29</v>
      </c>
      <c r="C38" s="62" t="s">
        <v>119</v>
      </c>
      <c r="D38" s="62">
        <v>2019</v>
      </c>
      <c r="E38" s="62" t="s">
        <v>91</v>
      </c>
      <c r="F38" s="62" t="s">
        <v>92</v>
      </c>
      <c r="G38" s="62" t="s">
        <v>93</v>
      </c>
      <c r="H38" s="62" t="s">
        <v>94</v>
      </c>
      <c r="I38" s="62" t="s">
        <v>101</v>
      </c>
      <c r="J38" s="62" t="s">
        <v>111</v>
      </c>
      <c r="K38" s="62" t="s">
        <v>97</v>
      </c>
      <c r="L38" s="62" t="s">
        <v>112</v>
      </c>
      <c r="M38" s="62" t="s">
        <v>99</v>
      </c>
      <c r="N38" s="62" t="s">
        <v>100</v>
      </c>
      <c r="O38" s="62" t="s">
        <v>95</v>
      </c>
      <c r="P38" s="62" t="s">
        <v>102</v>
      </c>
      <c r="Q38" s="62" t="s">
        <v>103</v>
      </c>
      <c r="R38" s="62" t="s">
        <v>121</v>
      </c>
      <c r="S38" s="61"/>
      <c r="T38" s="61"/>
    </row>
    <row r="39" spans="1:20" ht="14.45" hidden="1" x14ac:dyDescent="0.35">
      <c r="A39" s="63">
        <v>43719.578385289351</v>
      </c>
      <c r="B39" s="62">
        <v>27</v>
      </c>
      <c r="C39" s="62" t="s">
        <v>90</v>
      </c>
      <c r="D39" s="62">
        <v>2018</v>
      </c>
      <c r="E39" s="62" t="s">
        <v>129</v>
      </c>
      <c r="F39" s="62" t="s">
        <v>108</v>
      </c>
      <c r="G39" s="62" t="s">
        <v>120</v>
      </c>
      <c r="H39" s="62" t="s">
        <v>110</v>
      </c>
      <c r="I39" s="62" t="s">
        <v>101</v>
      </c>
      <c r="J39" s="62" t="s">
        <v>111</v>
      </c>
      <c r="K39" s="62" t="s">
        <v>97</v>
      </c>
      <c r="L39" s="62" t="s">
        <v>112</v>
      </c>
      <c r="M39" s="62" t="s">
        <v>113</v>
      </c>
      <c r="N39" s="62" t="s">
        <v>100</v>
      </c>
      <c r="O39" s="62" t="s">
        <v>101</v>
      </c>
      <c r="P39" s="62" t="s">
        <v>114</v>
      </c>
      <c r="Q39" s="62" t="s">
        <v>115</v>
      </c>
      <c r="R39" s="62" t="s">
        <v>116</v>
      </c>
      <c r="S39" s="62" t="s">
        <v>130</v>
      </c>
      <c r="T39" s="62" t="s">
        <v>183</v>
      </c>
    </row>
    <row r="40" spans="1:20" ht="14.45" hidden="1" x14ac:dyDescent="0.35">
      <c r="A40" s="63">
        <v>43719.579225243055</v>
      </c>
      <c r="B40" s="62">
        <v>26</v>
      </c>
      <c r="C40" s="62" t="s">
        <v>90</v>
      </c>
      <c r="D40" s="62">
        <v>2017</v>
      </c>
      <c r="E40" s="62" t="s">
        <v>129</v>
      </c>
      <c r="F40" s="62" t="s">
        <v>108</v>
      </c>
      <c r="G40" s="62" t="s">
        <v>184</v>
      </c>
      <c r="H40" s="62" t="s">
        <v>110</v>
      </c>
      <c r="I40" s="62" t="s">
        <v>101</v>
      </c>
      <c r="J40" s="62" t="s">
        <v>111</v>
      </c>
      <c r="K40" s="62" t="s">
        <v>97</v>
      </c>
      <c r="L40" s="62" t="s">
        <v>112</v>
      </c>
      <c r="M40" s="62" t="s">
        <v>113</v>
      </c>
      <c r="N40" s="62" t="s">
        <v>100</v>
      </c>
      <c r="O40" s="62" t="s">
        <v>101</v>
      </c>
      <c r="P40" s="62" t="s">
        <v>114</v>
      </c>
      <c r="Q40" s="62" t="s">
        <v>115</v>
      </c>
      <c r="R40" s="62" t="s">
        <v>116</v>
      </c>
      <c r="S40" s="62" t="s">
        <v>185</v>
      </c>
      <c r="T40" s="62" t="s">
        <v>186</v>
      </c>
    </row>
    <row r="41" spans="1:20" ht="14.45" hidden="1" x14ac:dyDescent="0.35">
      <c r="A41" s="63">
        <v>43719.579345405087</v>
      </c>
      <c r="B41" s="62">
        <v>24</v>
      </c>
      <c r="C41" s="62" t="s">
        <v>119</v>
      </c>
      <c r="D41" s="62">
        <v>2018</v>
      </c>
      <c r="E41" s="62" t="s">
        <v>137</v>
      </c>
      <c r="F41" s="62" t="s">
        <v>108</v>
      </c>
      <c r="G41" s="62" t="s">
        <v>120</v>
      </c>
      <c r="H41" s="62" t="s">
        <v>110</v>
      </c>
      <c r="I41" s="62" t="s">
        <v>101</v>
      </c>
      <c r="J41" s="62" t="s">
        <v>111</v>
      </c>
      <c r="K41" s="62" t="s">
        <v>97</v>
      </c>
      <c r="L41" s="62" t="s">
        <v>112</v>
      </c>
      <c r="M41" s="62" t="s">
        <v>113</v>
      </c>
      <c r="N41" s="62" t="s">
        <v>100</v>
      </c>
      <c r="O41" s="62" t="s">
        <v>101</v>
      </c>
      <c r="P41" s="62" t="s">
        <v>114</v>
      </c>
      <c r="Q41" s="62" t="s">
        <v>115</v>
      </c>
      <c r="R41" s="62" t="s">
        <v>116</v>
      </c>
      <c r="S41" s="62" t="s">
        <v>187</v>
      </c>
      <c r="T41" s="62" t="s">
        <v>188</v>
      </c>
    </row>
    <row r="42" spans="1:20" ht="14.45" hidden="1" x14ac:dyDescent="0.35">
      <c r="A42" s="63">
        <v>43719.580339409724</v>
      </c>
      <c r="B42" s="62">
        <v>24</v>
      </c>
      <c r="C42" s="62" t="s">
        <v>90</v>
      </c>
      <c r="D42" s="62">
        <v>2017</v>
      </c>
      <c r="E42" s="62" t="s">
        <v>129</v>
      </c>
      <c r="F42" s="62" t="s">
        <v>108</v>
      </c>
      <c r="G42" s="62" t="s">
        <v>120</v>
      </c>
      <c r="H42" s="62" t="s">
        <v>110</v>
      </c>
      <c r="I42" s="62" t="s">
        <v>101</v>
      </c>
      <c r="J42" s="62" t="s">
        <v>111</v>
      </c>
      <c r="K42" s="62" t="s">
        <v>97</v>
      </c>
      <c r="L42" s="62" t="s">
        <v>112</v>
      </c>
      <c r="M42" s="62" t="s">
        <v>113</v>
      </c>
      <c r="N42" s="62" t="s">
        <v>100</v>
      </c>
      <c r="O42" s="62" t="s">
        <v>101</v>
      </c>
      <c r="P42" s="62" t="s">
        <v>114</v>
      </c>
      <c r="Q42" s="62" t="s">
        <v>115</v>
      </c>
      <c r="R42" s="62" t="s">
        <v>116</v>
      </c>
      <c r="S42" s="61"/>
      <c r="T42" s="61"/>
    </row>
    <row r="43" spans="1:20" ht="14.45" hidden="1" x14ac:dyDescent="0.35">
      <c r="A43" s="63">
        <v>43719.583632222224</v>
      </c>
      <c r="B43" s="62">
        <v>25</v>
      </c>
      <c r="C43" s="62" t="s">
        <v>119</v>
      </c>
      <c r="D43" s="62">
        <v>2019</v>
      </c>
      <c r="E43" s="62" t="s">
        <v>137</v>
      </c>
      <c r="F43" s="62" t="s">
        <v>108</v>
      </c>
      <c r="G43" s="62" t="s">
        <v>120</v>
      </c>
      <c r="H43" s="62" t="s">
        <v>110</v>
      </c>
      <c r="I43" s="62" t="s">
        <v>95</v>
      </c>
      <c r="J43" s="62" t="s">
        <v>96</v>
      </c>
      <c r="K43" s="62" t="s">
        <v>97</v>
      </c>
      <c r="L43" s="62" t="s">
        <v>112</v>
      </c>
      <c r="M43" s="62" t="s">
        <v>113</v>
      </c>
      <c r="N43" s="62" t="s">
        <v>100</v>
      </c>
      <c r="O43" s="62" t="s">
        <v>95</v>
      </c>
      <c r="P43" s="62" t="s">
        <v>114</v>
      </c>
      <c r="Q43" s="62" t="s">
        <v>103</v>
      </c>
      <c r="R43" s="62" t="s">
        <v>121</v>
      </c>
      <c r="S43" s="61"/>
      <c r="T43" s="61"/>
    </row>
    <row r="44" spans="1:20" ht="14.45" hidden="1" x14ac:dyDescent="0.35">
      <c r="A44" s="63">
        <v>43719.585584201384</v>
      </c>
      <c r="B44" s="62">
        <v>49</v>
      </c>
      <c r="C44" s="62" t="s">
        <v>119</v>
      </c>
      <c r="D44" s="62">
        <v>2015</v>
      </c>
      <c r="E44" s="62" t="s">
        <v>91</v>
      </c>
      <c r="F44" s="62" t="s">
        <v>108</v>
      </c>
      <c r="G44" s="62" t="s">
        <v>93</v>
      </c>
      <c r="H44" s="62" t="s">
        <v>110</v>
      </c>
      <c r="I44" s="62" t="s">
        <v>101</v>
      </c>
      <c r="J44" s="62" t="s">
        <v>111</v>
      </c>
      <c r="K44" s="62" t="s">
        <v>97</v>
      </c>
      <c r="L44" s="62" t="s">
        <v>112</v>
      </c>
      <c r="M44" s="62" t="s">
        <v>113</v>
      </c>
      <c r="N44" s="62" t="s">
        <v>100</v>
      </c>
      <c r="O44" s="62" t="s">
        <v>101</v>
      </c>
      <c r="P44" s="62" t="s">
        <v>114</v>
      </c>
      <c r="Q44" s="62" t="s">
        <v>115</v>
      </c>
      <c r="R44" s="62" t="s">
        <v>121</v>
      </c>
      <c r="S44" s="61"/>
      <c r="T44" s="61"/>
    </row>
    <row r="45" spans="1:20" ht="14.45" hidden="1" x14ac:dyDescent="0.35">
      <c r="A45" s="63">
        <v>43719.585839363426</v>
      </c>
      <c r="B45" s="62">
        <v>23</v>
      </c>
      <c r="C45" s="62" t="s">
        <v>119</v>
      </c>
      <c r="D45" s="62">
        <v>2018</v>
      </c>
      <c r="E45" s="62" t="s">
        <v>137</v>
      </c>
      <c r="F45" s="62" t="s">
        <v>108</v>
      </c>
      <c r="G45" s="62" t="s">
        <v>120</v>
      </c>
      <c r="H45" s="62" t="s">
        <v>110</v>
      </c>
      <c r="I45" s="62" t="s">
        <v>101</v>
      </c>
      <c r="J45" s="62" t="s">
        <v>111</v>
      </c>
      <c r="K45" s="62" t="s">
        <v>97</v>
      </c>
      <c r="L45" s="62" t="s">
        <v>112</v>
      </c>
      <c r="M45" s="62" t="s">
        <v>113</v>
      </c>
      <c r="N45" s="62" t="s">
        <v>100</v>
      </c>
      <c r="O45" s="62" t="s">
        <v>101</v>
      </c>
      <c r="P45" s="62" t="s">
        <v>114</v>
      </c>
      <c r="Q45" s="62" t="s">
        <v>115</v>
      </c>
      <c r="R45" s="62" t="s">
        <v>116</v>
      </c>
      <c r="S45" s="62" t="s">
        <v>189</v>
      </c>
      <c r="T45" s="62" t="s">
        <v>190</v>
      </c>
    </row>
    <row r="46" spans="1:20" ht="14.45" hidden="1" x14ac:dyDescent="0.35">
      <c r="A46" s="63">
        <v>43719.587260474538</v>
      </c>
      <c r="B46" s="62" t="s">
        <v>191</v>
      </c>
      <c r="C46" s="62" t="s">
        <v>90</v>
      </c>
      <c r="D46" s="62">
        <v>2015</v>
      </c>
      <c r="E46" s="62" t="s">
        <v>91</v>
      </c>
      <c r="F46" s="62" t="s">
        <v>92</v>
      </c>
      <c r="G46" s="62" t="s">
        <v>93</v>
      </c>
      <c r="H46" s="62" t="s">
        <v>110</v>
      </c>
      <c r="I46" s="62" t="s">
        <v>95</v>
      </c>
      <c r="J46" s="62" t="s">
        <v>111</v>
      </c>
      <c r="K46" s="62" t="s">
        <v>97</v>
      </c>
      <c r="L46" s="62" t="s">
        <v>112</v>
      </c>
      <c r="M46" s="62" t="s">
        <v>99</v>
      </c>
      <c r="N46" s="62" t="s">
        <v>100</v>
      </c>
      <c r="O46" s="62" t="s">
        <v>95</v>
      </c>
      <c r="P46" s="62" t="s">
        <v>102</v>
      </c>
      <c r="Q46" s="62" t="s">
        <v>115</v>
      </c>
      <c r="R46" s="62" t="s">
        <v>121</v>
      </c>
      <c r="S46" s="61"/>
      <c r="T46" s="62" t="s">
        <v>192</v>
      </c>
    </row>
    <row r="47" spans="1:20" ht="14.45" hidden="1" x14ac:dyDescent="0.35">
      <c r="A47" s="63">
        <v>43719.587492916668</v>
      </c>
      <c r="B47" s="62">
        <v>25</v>
      </c>
      <c r="C47" s="62" t="s">
        <v>90</v>
      </c>
      <c r="D47" s="62">
        <v>2017</v>
      </c>
      <c r="E47" s="62" t="s">
        <v>129</v>
      </c>
      <c r="F47" s="62" t="s">
        <v>108</v>
      </c>
      <c r="G47" s="62" t="s">
        <v>120</v>
      </c>
      <c r="H47" s="62" t="s">
        <v>110</v>
      </c>
      <c r="I47" s="62" t="s">
        <v>101</v>
      </c>
      <c r="J47" s="62" t="s">
        <v>111</v>
      </c>
      <c r="K47" s="62" t="s">
        <v>97</v>
      </c>
      <c r="L47" s="62" t="s">
        <v>112</v>
      </c>
      <c r="M47" s="62" t="s">
        <v>99</v>
      </c>
      <c r="N47" s="62" t="s">
        <v>100</v>
      </c>
      <c r="O47" s="62" t="s">
        <v>101</v>
      </c>
      <c r="P47" s="62" t="s">
        <v>114</v>
      </c>
      <c r="Q47" s="62" t="s">
        <v>115</v>
      </c>
      <c r="R47" s="62" t="s">
        <v>116</v>
      </c>
      <c r="S47" s="62" t="s">
        <v>193</v>
      </c>
      <c r="T47" s="62" t="s">
        <v>194</v>
      </c>
    </row>
    <row r="48" spans="1:20" ht="14.45" hidden="1" x14ac:dyDescent="0.35">
      <c r="A48" s="63">
        <v>43719.589918969912</v>
      </c>
      <c r="B48" s="62">
        <v>25</v>
      </c>
      <c r="C48" s="62" t="s">
        <v>119</v>
      </c>
      <c r="D48" s="62">
        <v>2017</v>
      </c>
      <c r="E48" s="62" t="s">
        <v>129</v>
      </c>
      <c r="F48" s="62" t="s">
        <v>108</v>
      </c>
      <c r="G48" s="62" t="s">
        <v>120</v>
      </c>
      <c r="H48" s="62" t="s">
        <v>110</v>
      </c>
      <c r="I48" s="62" t="s">
        <v>101</v>
      </c>
      <c r="J48" s="62" t="s">
        <v>96</v>
      </c>
      <c r="K48" s="62" t="s">
        <v>97</v>
      </c>
      <c r="L48" s="62" t="s">
        <v>112</v>
      </c>
      <c r="M48" s="62" t="s">
        <v>113</v>
      </c>
      <c r="N48" s="62" t="s">
        <v>100</v>
      </c>
      <c r="O48" s="62" t="s">
        <v>101</v>
      </c>
      <c r="P48" s="62" t="s">
        <v>114</v>
      </c>
      <c r="Q48" s="62" t="s">
        <v>115</v>
      </c>
      <c r="R48" s="62" t="s">
        <v>116</v>
      </c>
      <c r="S48" s="61"/>
      <c r="T48" s="61"/>
    </row>
    <row r="49" spans="1:20" ht="14.45" hidden="1" x14ac:dyDescent="0.35">
      <c r="A49" s="63">
        <v>43719.590261979167</v>
      </c>
      <c r="B49" s="62" t="s">
        <v>195</v>
      </c>
      <c r="C49" s="62" t="s">
        <v>119</v>
      </c>
      <c r="D49" s="62">
        <v>2014</v>
      </c>
      <c r="E49" s="62" t="s">
        <v>91</v>
      </c>
      <c r="F49" s="62" t="s">
        <v>92</v>
      </c>
      <c r="G49" s="62" t="s">
        <v>93</v>
      </c>
      <c r="H49" s="62" t="s">
        <v>94</v>
      </c>
      <c r="I49" s="62" t="s">
        <v>95</v>
      </c>
      <c r="J49" s="62" t="s">
        <v>111</v>
      </c>
      <c r="K49" s="62" t="s">
        <v>97</v>
      </c>
      <c r="L49" s="62" t="s">
        <v>112</v>
      </c>
      <c r="M49" s="62" t="s">
        <v>113</v>
      </c>
      <c r="N49" s="62" t="s">
        <v>100</v>
      </c>
      <c r="O49" s="62" t="s">
        <v>95</v>
      </c>
      <c r="P49" s="62" t="s">
        <v>114</v>
      </c>
      <c r="Q49" s="62" t="s">
        <v>115</v>
      </c>
      <c r="R49" s="62" t="s">
        <v>121</v>
      </c>
      <c r="S49" s="62" t="s">
        <v>196</v>
      </c>
      <c r="T49" s="62" t="s">
        <v>197</v>
      </c>
    </row>
    <row r="50" spans="1:20" ht="14.45" hidden="1" x14ac:dyDescent="0.35">
      <c r="A50" s="63">
        <v>43719.591024247682</v>
      </c>
      <c r="B50" s="62">
        <v>24</v>
      </c>
      <c r="C50" s="62" t="s">
        <v>90</v>
      </c>
      <c r="D50" s="62">
        <v>2018</v>
      </c>
      <c r="E50" s="62" t="s">
        <v>129</v>
      </c>
      <c r="F50" s="62" t="s">
        <v>108</v>
      </c>
      <c r="G50" s="62" t="s">
        <v>120</v>
      </c>
      <c r="H50" s="62" t="s">
        <v>110</v>
      </c>
      <c r="I50" s="62" t="s">
        <v>101</v>
      </c>
      <c r="J50" s="62" t="s">
        <v>111</v>
      </c>
      <c r="K50" s="62" t="s">
        <v>97</v>
      </c>
      <c r="L50" s="62" t="s">
        <v>112</v>
      </c>
      <c r="M50" s="62" t="s">
        <v>113</v>
      </c>
      <c r="N50" s="62" t="s">
        <v>100</v>
      </c>
      <c r="O50" s="62" t="s">
        <v>95</v>
      </c>
      <c r="P50" s="62" t="s">
        <v>114</v>
      </c>
      <c r="Q50" s="62" t="s">
        <v>115</v>
      </c>
      <c r="R50" s="62" t="s">
        <v>121</v>
      </c>
      <c r="S50" s="62" t="s">
        <v>130</v>
      </c>
      <c r="T50" s="62" t="s">
        <v>130</v>
      </c>
    </row>
    <row r="51" spans="1:20" ht="14.45" hidden="1" x14ac:dyDescent="0.35">
      <c r="A51" s="63">
        <v>43719.591252418977</v>
      </c>
      <c r="B51" s="62">
        <v>47</v>
      </c>
      <c r="C51" s="62" t="s">
        <v>90</v>
      </c>
      <c r="D51" s="62">
        <v>2015</v>
      </c>
      <c r="E51" s="62" t="s">
        <v>91</v>
      </c>
      <c r="F51" s="62" t="s">
        <v>108</v>
      </c>
      <c r="G51" s="62" t="s">
        <v>93</v>
      </c>
      <c r="H51" s="62" t="s">
        <v>110</v>
      </c>
      <c r="I51" s="62" t="s">
        <v>101</v>
      </c>
      <c r="J51" s="62" t="s">
        <v>111</v>
      </c>
      <c r="K51" s="62" t="s">
        <v>97</v>
      </c>
      <c r="L51" s="62" t="s">
        <v>112</v>
      </c>
      <c r="M51" s="62" t="s">
        <v>113</v>
      </c>
      <c r="N51" s="62" t="s">
        <v>100</v>
      </c>
      <c r="O51" s="62" t="s">
        <v>101</v>
      </c>
      <c r="P51" s="62" t="s">
        <v>114</v>
      </c>
      <c r="Q51" s="62" t="s">
        <v>115</v>
      </c>
      <c r="R51" s="62" t="s">
        <v>121</v>
      </c>
      <c r="S51" s="61"/>
      <c r="T51" s="61"/>
    </row>
    <row r="52" spans="1:20" ht="14.45" hidden="1" x14ac:dyDescent="0.35">
      <c r="A52" s="63">
        <v>43719.594582754631</v>
      </c>
      <c r="B52" s="62">
        <v>47</v>
      </c>
      <c r="C52" s="62" t="s">
        <v>90</v>
      </c>
      <c r="D52" s="62">
        <v>2015</v>
      </c>
      <c r="E52" s="62" t="s">
        <v>91</v>
      </c>
      <c r="F52" s="62" t="s">
        <v>108</v>
      </c>
      <c r="G52" s="62" t="s">
        <v>93</v>
      </c>
      <c r="H52" s="62" t="s">
        <v>110</v>
      </c>
      <c r="I52" s="62" t="s">
        <v>101</v>
      </c>
      <c r="J52" s="62" t="s">
        <v>111</v>
      </c>
      <c r="K52" s="62" t="s">
        <v>97</v>
      </c>
      <c r="L52" s="62" t="s">
        <v>112</v>
      </c>
      <c r="M52" s="62" t="s">
        <v>113</v>
      </c>
      <c r="N52" s="62" t="s">
        <v>100</v>
      </c>
      <c r="O52" s="62" t="s">
        <v>101</v>
      </c>
      <c r="P52" s="62" t="s">
        <v>114</v>
      </c>
      <c r="Q52" s="62" t="s">
        <v>115</v>
      </c>
      <c r="R52" s="62" t="s">
        <v>116</v>
      </c>
      <c r="S52" s="61"/>
      <c r="T52" s="61"/>
    </row>
    <row r="53" spans="1:20" ht="14.45" hidden="1" x14ac:dyDescent="0.35">
      <c r="A53" s="63">
        <v>43719.595124421292</v>
      </c>
      <c r="B53" s="62">
        <v>24</v>
      </c>
      <c r="C53" s="62" t="s">
        <v>90</v>
      </c>
      <c r="D53" s="62">
        <v>2018</v>
      </c>
      <c r="E53" s="62" t="s">
        <v>129</v>
      </c>
      <c r="F53" s="62" t="s">
        <v>108</v>
      </c>
      <c r="G53" s="62" t="s">
        <v>120</v>
      </c>
      <c r="H53" s="62" t="s">
        <v>110</v>
      </c>
      <c r="I53" s="62" t="s">
        <v>101</v>
      </c>
      <c r="J53" s="62" t="s">
        <v>111</v>
      </c>
      <c r="K53" s="62" t="s">
        <v>97</v>
      </c>
      <c r="L53" s="62" t="s">
        <v>112</v>
      </c>
      <c r="M53" s="62" t="s">
        <v>113</v>
      </c>
      <c r="N53" s="62" t="s">
        <v>100</v>
      </c>
      <c r="O53" s="62" t="s">
        <v>95</v>
      </c>
      <c r="P53" s="62" t="s">
        <v>114</v>
      </c>
      <c r="Q53" s="62" t="s">
        <v>115</v>
      </c>
      <c r="R53" s="62" t="s">
        <v>116</v>
      </c>
      <c r="S53" s="62" t="s">
        <v>130</v>
      </c>
      <c r="T53" s="62" t="s">
        <v>130</v>
      </c>
    </row>
    <row r="54" spans="1:20" ht="14.45" hidden="1" x14ac:dyDescent="0.35">
      <c r="A54" s="63">
        <v>43719.605517187505</v>
      </c>
      <c r="B54" s="62">
        <v>25</v>
      </c>
      <c r="C54" s="62" t="s">
        <v>90</v>
      </c>
      <c r="D54" s="62">
        <v>2016</v>
      </c>
      <c r="E54" s="62" t="s">
        <v>129</v>
      </c>
      <c r="F54" s="62" t="s">
        <v>108</v>
      </c>
      <c r="G54" s="62" t="s">
        <v>120</v>
      </c>
      <c r="H54" s="62" t="s">
        <v>110</v>
      </c>
      <c r="I54" s="62" t="s">
        <v>198</v>
      </c>
      <c r="J54" s="62" t="s">
        <v>96</v>
      </c>
      <c r="K54" s="62" t="s">
        <v>126</v>
      </c>
      <c r="L54" s="62" t="s">
        <v>112</v>
      </c>
      <c r="M54" s="62" t="s">
        <v>99</v>
      </c>
      <c r="N54" s="62" t="s">
        <v>127</v>
      </c>
      <c r="O54" s="62" t="s">
        <v>95</v>
      </c>
      <c r="P54" s="62" t="s">
        <v>102</v>
      </c>
      <c r="Q54" s="62" t="s">
        <v>103</v>
      </c>
      <c r="R54" s="62" t="s">
        <v>104</v>
      </c>
      <c r="S54" s="62" t="s">
        <v>199</v>
      </c>
      <c r="T54" s="62" t="s">
        <v>200</v>
      </c>
    </row>
    <row r="55" spans="1:20" ht="14.45" hidden="1" x14ac:dyDescent="0.35">
      <c r="A55" s="63">
        <v>43719.60887251157</v>
      </c>
      <c r="B55" s="62">
        <v>27</v>
      </c>
      <c r="C55" s="62" t="s">
        <v>90</v>
      </c>
      <c r="D55" s="62">
        <v>2019</v>
      </c>
      <c r="E55" s="62" t="s">
        <v>129</v>
      </c>
      <c r="F55" s="62" t="s">
        <v>108</v>
      </c>
      <c r="G55" s="62" t="s">
        <v>120</v>
      </c>
      <c r="H55" s="62" t="s">
        <v>94</v>
      </c>
      <c r="I55" s="62" t="s">
        <v>95</v>
      </c>
      <c r="J55" s="62" t="s">
        <v>111</v>
      </c>
      <c r="K55" s="62" t="s">
        <v>126</v>
      </c>
      <c r="L55" s="62" t="s">
        <v>112</v>
      </c>
      <c r="M55" s="62" t="s">
        <v>113</v>
      </c>
      <c r="N55" s="62" t="s">
        <v>100</v>
      </c>
      <c r="O55" s="62" t="s">
        <v>95</v>
      </c>
      <c r="P55" s="62" t="s">
        <v>102</v>
      </c>
      <c r="Q55" s="62" t="s">
        <v>115</v>
      </c>
      <c r="R55" s="62" t="s">
        <v>116</v>
      </c>
      <c r="S55" s="62" t="s">
        <v>201</v>
      </c>
      <c r="T55" s="62" t="s">
        <v>202</v>
      </c>
    </row>
    <row r="56" spans="1:20" ht="14.45" hidden="1" x14ac:dyDescent="0.35">
      <c r="A56" s="63">
        <v>43719.612495787034</v>
      </c>
      <c r="B56" s="62">
        <v>25</v>
      </c>
      <c r="C56" s="62" t="s">
        <v>90</v>
      </c>
      <c r="D56" s="62">
        <v>2017</v>
      </c>
      <c r="E56" s="62" t="s">
        <v>129</v>
      </c>
      <c r="F56" s="62" t="s">
        <v>108</v>
      </c>
      <c r="G56" s="62" t="s">
        <v>184</v>
      </c>
      <c r="H56" s="62" t="s">
        <v>110</v>
      </c>
      <c r="I56" s="62" t="s">
        <v>101</v>
      </c>
      <c r="J56" s="62" t="s">
        <v>111</v>
      </c>
      <c r="K56" s="62" t="s">
        <v>97</v>
      </c>
      <c r="L56" s="62" t="s">
        <v>112</v>
      </c>
      <c r="M56" s="62" t="s">
        <v>113</v>
      </c>
      <c r="N56" s="62" t="s">
        <v>100</v>
      </c>
      <c r="O56" s="62" t="s">
        <v>101</v>
      </c>
      <c r="P56" s="62" t="s">
        <v>114</v>
      </c>
      <c r="Q56" s="62" t="s">
        <v>115</v>
      </c>
      <c r="R56" s="62" t="s">
        <v>116</v>
      </c>
      <c r="S56" s="62" t="s">
        <v>203</v>
      </c>
      <c r="T56" s="62" t="s">
        <v>204</v>
      </c>
    </row>
    <row r="57" spans="1:20" ht="14.45" hidden="1" x14ac:dyDescent="0.35">
      <c r="A57" s="63">
        <v>43719.617244907407</v>
      </c>
      <c r="B57" s="62">
        <v>26</v>
      </c>
      <c r="C57" s="62" t="s">
        <v>119</v>
      </c>
      <c r="D57" s="62">
        <v>2017</v>
      </c>
      <c r="E57" s="62" t="s">
        <v>129</v>
      </c>
      <c r="F57" s="62" t="s">
        <v>108</v>
      </c>
      <c r="G57" s="62" t="s">
        <v>120</v>
      </c>
      <c r="H57" s="62" t="s">
        <v>94</v>
      </c>
      <c r="I57" s="62" t="s">
        <v>95</v>
      </c>
      <c r="J57" s="62" t="s">
        <v>96</v>
      </c>
      <c r="K57" s="62" t="s">
        <v>126</v>
      </c>
      <c r="L57" s="62" t="s">
        <v>98</v>
      </c>
      <c r="M57" s="62" t="s">
        <v>99</v>
      </c>
      <c r="N57" s="62" t="s">
        <v>100</v>
      </c>
      <c r="O57" s="62" t="s">
        <v>95</v>
      </c>
      <c r="P57" s="62" t="s">
        <v>102</v>
      </c>
      <c r="Q57" s="62" t="s">
        <v>103</v>
      </c>
      <c r="R57" s="62" t="s">
        <v>104</v>
      </c>
      <c r="S57" s="62" t="s">
        <v>205</v>
      </c>
      <c r="T57" s="62" t="s">
        <v>206</v>
      </c>
    </row>
    <row r="58" spans="1:20" ht="14.45" hidden="1" x14ac:dyDescent="0.35">
      <c r="A58" s="63">
        <v>43719.620831574073</v>
      </c>
      <c r="B58" s="62" t="s">
        <v>207</v>
      </c>
      <c r="C58" s="62" t="s">
        <v>90</v>
      </c>
      <c r="D58" s="62">
        <v>2016</v>
      </c>
      <c r="E58" s="62" t="s">
        <v>129</v>
      </c>
      <c r="F58" s="62" t="s">
        <v>108</v>
      </c>
      <c r="G58" s="62" t="s">
        <v>120</v>
      </c>
      <c r="H58" s="62" t="s">
        <v>94</v>
      </c>
      <c r="I58" s="62" t="s">
        <v>95</v>
      </c>
      <c r="J58" s="62" t="s">
        <v>96</v>
      </c>
      <c r="K58" s="62" t="s">
        <v>126</v>
      </c>
      <c r="L58" s="62" t="s">
        <v>98</v>
      </c>
      <c r="M58" s="62" t="s">
        <v>99</v>
      </c>
      <c r="N58" s="62" t="s">
        <v>100</v>
      </c>
      <c r="O58" s="62" t="s">
        <v>95</v>
      </c>
      <c r="P58" s="62" t="s">
        <v>102</v>
      </c>
      <c r="Q58" s="62" t="s">
        <v>115</v>
      </c>
      <c r="R58" s="62" t="s">
        <v>121</v>
      </c>
      <c r="S58" s="62" t="s">
        <v>208</v>
      </c>
      <c r="T58" s="62" t="s">
        <v>209</v>
      </c>
    </row>
    <row r="59" spans="1:20" ht="14.45" hidden="1" x14ac:dyDescent="0.35">
      <c r="A59" s="63">
        <v>43719.627861562505</v>
      </c>
      <c r="B59" s="62">
        <v>27</v>
      </c>
      <c r="C59" s="62" t="s">
        <v>90</v>
      </c>
      <c r="D59" s="62">
        <v>2016</v>
      </c>
      <c r="E59" s="62" t="s">
        <v>129</v>
      </c>
      <c r="F59" s="62" t="s">
        <v>108</v>
      </c>
      <c r="G59" s="62" t="s">
        <v>120</v>
      </c>
      <c r="H59" s="62" t="s">
        <v>94</v>
      </c>
      <c r="I59" s="62" t="s">
        <v>95</v>
      </c>
      <c r="J59" s="62" t="s">
        <v>96</v>
      </c>
      <c r="K59" s="62" t="s">
        <v>126</v>
      </c>
      <c r="L59" s="62" t="s">
        <v>98</v>
      </c>
      <c r="M59" s="62" t="s">
        <v>99</v>
      </c>
      <c r="N59" s="62" t="s">
        <v>127</v>
      </c>
      <c r="O59" s="62" t="s">
        <v>95</v>
      </c>
      <c r="P59" s="62" t="s">
        <v>102</v>
      </c>
      <c r="Q59" s="62" t="s">
        <v>103</v>
      </c>
      <c r="R59" s="62" t="s">
        <v>121</v>
      </c>
      <c r="S59" s="62" t="s">
        <v>210</v>
      </c>
      <c r="T59" s="62" t="s">
        <v>210</v>
      </c>
    </row>
    <row r="60" spans="1:20" ht="14.45" hidden="1" x14ac:dyDescent="0.35">
      <c r="A60" s="63">
        <v>43719.64723876158</v>
      </c>
      <c r="B60" s="62">
        <v>32</v>
      </c>
      <c r="C60" s="62" t="s">
        <v>119</v>
      </c>
      <c r="D60" s="62">
        <v>2017</v>
      </c>
      <c r="E60" s="62" t="s">
        <v>129</v>
      </c>
      <c r="F60" s="62" t="s">
        <v>108</v>
      </c>
      <c r="G60" s="62" t="s">
        <v>211</v>
      </c>
      <c r="H60" s="62" t="s">
        <v>94</v>
      </c>
      <c r="I60" s="62" t="s">
        <v>95</v>
      </c>
      <c r="J60" s="62" t="s">
        <v>96</v>
      </c>
      <c r="K60" s="62" t="s">
        <v>126</v>
      </c>
      <c r="L60" s="62" t="s">
        <v>98</v>
      </c>
      <c r="M60" s="62" t="s">
        <v>99</v>
      </c>
      <c r="N60" s="62" t="s">
        <v>127</v>
      </c>
      <c r="O60" s="62" t="s">
        <v>95</v>
      </c>
      <c r="P60" s="62" t="s">
        <v>102</v>
      </c>
      <c r="Q60" s="62" t="s">
        <v>103</v>
      </c>
      <c r="R60" s="62" t="s">
        <v>121</v>
      </c>
      <c r="S60" s="62" t="s">
        <v>165</v>
      </c>
      <c r="T60" s="62" t="s">
        <v>212</v>
      </c>
    </row>
    <row r="61" spans="1:20" ht="14.45" hidden="1" x14ac:dyDescent="0.35">
      <c r="A61" s="63">
        <v>43719.655007627312</v>
      </c>
      <c r="B61" s="62">
        <v>26</v>
      </c>
      <c r="C61" s="62" t="s">
        <v>119</v>
      </c>
      <c r="D61" s="62">
        <v>2016</v>
      </c>
      <c r="E61" s="62" t="s">
        <v>129</v>
      </c>
      <c r="F61" s="62" t="s">
        <v>108</v>
      </c>
      <c r="G61" s="62" t="s">
        <v>120</v>
      </c>
      <c r="H61" s="62" t="s">
        <v>110</v>
      </c>
      <c r="I61" s="62" t="s">
        <v>101</v>
      </c>
      <c r="J61" s="62" t="s">
        <v>111</v>
      </c>
      <c r="K61" s="62" t="s">
        <v>97</v>
      </c>
      <c r="L61" s="62" t="s">
        <v>112</v>
      </c>
      <c r="M61" s="62" t="s">
        <v>113</v>
      </c>
      <c r="N61" s="62" t="s">
        <v>100</v>
      </c>
      <c r="O61" s="62" t="s">
        <v>101</v>
      </c>
      <c r="P61" s="62" t="s">
        <v>114</v>
      </c>
      <c r="Q61" s="62" t="s">
        <v>115</v>
      </c>
      <c r="R61" s="62" t="s">
        <v>116</v>
      </c>
      <c r="S61" s="62" t="s">
        <v>181</v>
      </c>
      <c r="T61" s="62" t="s">
        <v>190</v>
      </c>
    </row>
    <row r="62" spans="1:20" ht="14.45" hidden="1" x14ac:dyDescent="0.35">
      <c r="A62" s="63">
        <v>43719.688754722221</v>
      </c>
      <c r="B62" s="62">
        <v>24</v>
      </c>
      <c r="C62" s="62" t="s">
        <v>90</v>
      </c>
      <c r="D62" s="62">
        <v>2018</v>
      </c>
      <c r="E62" s="62" t="s">
        <v>129</v>
      </c>
      <c r="F62" s="62" t="s">
        <v>108</v>
      </c>
      <c r="G62" s="62" t="s">
        <v>120</v>
      </c>
      <c r="H62" s="62" t="s">
        <v>94</v>
      </c>
      <c r="I62" s="62" t="s">
        <v>95</v>
      </c>
      <c r="J62" s="62" t="s">
        <v>96</v>
      </c>
      <c r="K62" s="62" t="s">
        <v>97</v>
      </c>
      <c r="L62" s="62" t="s">
        <v>112</v>
      </c>
      <c r="M62" s="62" t="s">
        <v>113</v>
      </c>
      <c r="N62" s="62" t="s">
        <v>100</v>
      </c>
      <c r="O62" s="62" t="s">
        <v>95</v>
      </c>
      <c r="P62" s="62" t="s">
        <v>102</v>
      </c>
      <c r="Q62" s="62" t="s">
        <v>115</v>
      </c>
      <c r="R62" s="62" t="s">
        <v>121</v>
      </c>
      <c r="S62" s="62" t="s">
        <v>213</v>
      </c>
      <c r="T62" s="62" t="s">
        <v>214</v>
      </c>
    </row>
    <row r="63" spans="1:20" ht="14.45" hidden="1" x14ac:dyDescent="0.35">
      <c r="A63" s="63">
        <v>43719.688977141202</v>
      </c>
      <c r="B63" s="62">
        <v>24</v>
      </c>
      <c r="C63" s="62" t="s">
        <v>90</v>
      </c>
      <c r="D63" s="62">
        <v>2018</v>
      </c>
      <c r="E63" s="62" t="s">
        <v>129</v>
      </c>
      <c r="F63" s="62" t="s">
        <v>108</v>
      </c>
      <c r="G63" s="62" t="s">
        <v>120</v>
      </c>
      <c r="H63" s="62" t="s">
        <v>110</v>
      </c>
      <c r="I63" s="62" t="s">
        <v>101</v>
      </c>
      <c r="J63" s="62" t="s">
        <v>111</v>
      </c>
      <c r="K63" s="62" t="s">
        <v>97</v>
      </c>
      <c r="L63" s="62" t="s">
        <v>112</v>
      </c>
      <c r="M63" s="62" t="s">
        <v>113</v>
      </c>
      <c r="N63" s="62" t="s">
        <v>100</v>
      </c>
      <c r="O63" s="62" t="s">
        <v>101</v>
      </c>
      <c r="P63" s="62" t="s">
        <v>114</v>
      </c>
      <c r="Q63" s="62" t="s">
        <v>115</v>
      </c>
      <c r="R63" s="62" t="s">
        <v>121</v>
      </c>
      <c r="S63" s="62" t="s">
        <v>215</v>
      </c>
      <c r="T63" s="62" t="s">
        <v>216</v>
      </c>
    </row>
    <row r="64" spans="1:20" ht="14.45" hidden="1" x14ac:dyDescent="0.35">
      <c r="A64" s="63">
        <v>43719.691183425923</v>
      </c>
      <c r="B64" s="62">
        <v>24</v>
      </c>
      <c r="C64" s="62" t="s">
        <v>90</v>
      </c>
      <c r="D64" s="62">
        <v>2018</v>
      </c>
      <c r="E64" s="62" t="s">
        <v>129</v>
      </c>
      <c r="F64" s="62" t="s">
        <v>108</v>
      </c>
      <c r="G64" s="62" t="s">
        <v>120</v>
      </c>
      <c r="H64" s="62" t="s">
        <v>110</v>
      </c>
      <c r="I64" s="62" t="s">
        <v>101</v>
      </c>
      <c r="J64" s="62" t="s">
        <v>111</v>
      </c>
      <c r="K64" s="62" t="s">
        <v>97</v>
      </c>
      <c r="L64" s="62" t="s">
        <v>112</v>
      </c>
      <c r="M64" s="62" t="s">
        <v>113</v>
      </c>
      <c r="N64" s="62" t="s">
        <v>100</v>
      </c>
      <c r="O64" s="62" t="s">
        <v>101</v>
      </c>
      <c r="P64" s="62" t="s">
        <v>114</v>
      </c>
      <c r="Q64" s="62" t="s">
        <v>115</v>
      </c>
      <c r="R64" s="62" t="s">
        <v>104</v>
      </c>
      <c r="S64" s="62" t="s">
        <v>217</v>
      </c>
      <c r="T64" s="62" t="s">
        <v>218</v>
      </c>
    </row>
    <row r="65" spans="1:20" ht="14.45" hidden="1" x14ac:dyDescent="0.35">
      <c r="A65" s="63">
        <v>43719.693167314814</v>
      </c>
      <c r="B65" s="62">
        <v>24</v>
      </c>
      <c r="C65" s="62" t="s">
        <v>119</v>
      </c>
      <c r="D65" s="62">
        <v>2018</v>
      </c>
      <c r="E65" s="62" t="s">
        <v>129</v>
      </c>
      <c r="F65" s="62" t="s">
        <v>108</v>
      </c>
      <c r="G65" s="62" t="s">
        <v>120</v>
      </c>
      <c r="H65" s="62" t="s">
        <v>110</v>
      </c>
      <c r="I65" s="62" t="s">
        <v>101</v>
      </c>
      <c r="J65" s="62" t="s">
        <v>111</v>
      </c>
      <c r="K65" s="62" t="s">
        <v>97</v>
      </c>
      <c r="L65" s="62" t="s">
        <v>112</v>
      </c>
      <c r="M65" s="62" t="s">
        <v>113</v>
      </c>
      <c r="N65" s="62" t="s">
        <v>100</v>
      </c>
      <c r="O65" s="62" t="s">
        <v>101</v>
      </c>
      <c r="P65" s="62" t="s">
        <v>114</v>
      </c>
      <c r="Q65" s="62" t="s">
        <v>115</v>
      </c>
      <c r="R65" s="62" t="s">
        <v>116</v>
      </c>
      <c r="S65" s="61"/>
      <c r="T65" s="61"/>
    </row>
    <row r="66" spans="1:20" ht="14.45" hidden="1" x14ac:dyDescent="0.35">
      <c r="A66" s="63">
        <v>43719.694584803241</v>
      </c>
      <c r="B66" s="62">
        <v>24</v>
      </c>
      <c r="C66" s="62" t="s">
        <v>90</v>
      </c>
      <c r="D66" s="62">
        <v>2018</v>
      </c>
      <c r="E66" s="62" t="s">
        <v>129</v>
      </c>
      <c r="F66" s="62" t="s">
        <v>108</v>
      </c>
      <c r="G66" s="62" t="s">
        <v>184</v>
      </c>
      <c r="H66" s="62" t="s">
        <v>110</v>
      </c>
      <c r="I66" s="62" t="s">
        <v>101</v>
      </c>
      <c r="J66" s="62" t="s">
        <v>96</v>
      </c>
      <c r="K66" s="62" t="s">
        <v>126</v>
      </c>
      <c r="L66" s="62" t="s">
        <v>112</v>
      </c>
      <c r="M66" s="62" t="s">
        <v>99</v>
      </c>
      <c r="N66" s="62" t="s">
        <v>100</v>
      </c>
      <c r="O66" s="62" t="s">
        <v>95</v>
      </c>
      <c r="P66" s="62" t="s">
        <v>102</v>
      </c>
      <c r="Q66" s="62" t="s">
        <v>103</v>
      </c>
      <c r="R66" s="62" t="s">
        <v>104</v>
      </c>
      <c r="S66" s="62" t="s">
        <v>219</v>
      </c>
      <c r="T66" s="62" t="s">
        <v>220</v>
      </c>
    </row>
    <row r="67" spans="1:20" ht="14.45" hidden="1" x14ac:dyDescent="0.35">
      <c r="A67" s="63">
        <v>43719.69724065972</v>
      </c>
      <c r="B67" s="62">
        <v>31</v>
      </c>
      <c r="C67" s="62" t="s">
        <v>119</v>
      </c>
      <c r="D67" s="62">
        <v>2018</v>
      </c>
      <c r="E67" s="62" t="s">
        <v>129</v>
      </c>
      <c r="F67" s="62" t="s">
        <v>108</v>
      </c>
      <c r="G67" s="62" t="s">
        <v>120</v>
      </c>
      <c r="H67" s="62" t="s">
        <v>94</v>
      </c>
      <c r="I67" s="62" t="s">
        <v>95</v>
      </c>
      <c r="J67" s="62" t="s">
        <v>111</v>
      </c>
      <c r="K67" s="62" t="s">
        <v>126</v>
      </c>
      <c r="L67" s="62" t="s">
        <v>98</v>
      </c>
      <c r="M67" s="62" t="s">
        <v>99</v>
      </c>
      <c r="N67" s="62" t="s">
        <v>100</v>
      </c>
      <c r="O67" s="62" t="s">
        <v>95</v>
      </c>
      <c r="P67" s="62" t="s">
        <v>102</v>
      </c>
      <c r="Q67" s="62" t="s">
        <v>103</v>
      </c>
      <c r="R67" s="62" t="s">
        <v>121</v>
      </c>
      <c r="S67" s="62" t="s">
        <v>221</v>
      </c>
      <c r="T67" s="62" t="s">
        <v>222</v>
      </c>
    </row>
    <row r="68" spans="1:20" ht="14.45" hidden="1" x14ac:dyDescent="0.35">
      <c r="A68" s="63">
        <v>43719.701511666666</v>
      </c>
      <c r="B68" s="62">
        <v>24</v>
      </c>
      <c r="C68" s="62" t="s">
        <v>90</v>
      </c>
      <c r="D68" s="62">
        <v>2018</v>
      </c>
      <c r="E68" s="62" t="s">
        <v>129</v>
      </c>
      <c r="F68" s="62" t="s">
        <v>108</v>
      </c>
      <c r="G68" s="62" t="s">
        <v>120</v>
      </c>
      <c r="H68" s="62" t="s">
        <v>110</v>
      </c>
      <c r="I68" s="62" t="s">
        <v>101</v>
      </c>
      <c r="J68" s="62" t="s">
        <v>96</v>
      </c>
      <c r="K68" s="62" t="s">
        <v>126</v>
      </c>
      <c r="L68" s="62" t="s">
        <v>98</v>
      </c>
      <c r="M68" s="62" t="s">
        <v>99</v>
      </c>
      <c r="N68" s="62" t="s">
        <v>127</v>
      </c>
      <c r="O68" s="62" t="s">
        <v>95</v>
      </c>
      <c r="P68" s="62" t="s">
        <v>102</v>
      </c>
      <c r="Q68" s="62" t="s">
        <v>103</v>
      </c>
      <c r="R68" s="62" t="s">
        <v>121</v>
      </c>
      <c r="S68" s="62" t="s">
        <v>223</v>
      </c>
      <c r="T68" s="62" t="s">
        <v>224</v>
      </c>
    </row>
    <row r="69" spans="1:20" ht="14.45" hidden="1" x14ac:dyDescent="0.35">
      <c r="A69" s="63">
        <v>43719.703115115743</v>
      </c>
      <c r="B69" s="62">
        <v>22</v>
      </c>
      <c r="C69" s="62" t="s">
        <v>90</v>
      </c>
      <c r="D69" s="62">
        <v>2019</v>
      </c>
      <c r="E69" s="62" t="s">
        <v>129</v>
      </c>
      <c r="F69" s="62" t="s">
        <v>108</v>
      </c>
      <c r="G69" s="62" t="s">
        <v>120</v>
      </c>
      <c r="H69" s="62" t="s">
        <v>94</v>
      </c>
      <c r="I69" s="62" t="s">
        <v>95</v>
      </c>
      <c r="J69" s="62" t="s">
        <v>96</v>
      </c>
      <c r="K69" s="62" t="s">
        <v>126</v>
      </c>
      <c r="L69" s="62" t="s">
        <v>98</v>
      </c>
      <c r="M69" s="62" t="s">
        <v>99</v>
      </c>
      <c r="N69" s="62" t="s">
        <v>100</v>
      </c>
      <c r="O69" s="62" t="s">
        <v>95</v>
      </c>
      <c r="P69" s="62" t="s">
        <v>102</v>
      </c>
      <c r="Q69" s="62" t="s">
        <v>103</v>
      </c>
      <c r="R69" s="62" t="s">
        <v>121</v>
      </c>
      <c r="S69" s="62" t="s">
        <v>225</v>
      </c>
      <c r="T69" s="62" t="s">
        <v>166</v>
      </c>
    </row>
    <row r="70" spans="1:20" ht="14.45" hidden="1" x14ac:dyDescent="0.35">
      <c r="A70" s="63">
        <v>43719.710454918983</v>
      </c>
      <c r="B70" s="62">
        <v>23</v>
      </c>
      <c r="C70" s="62" t="s">
        <v>90</v>
      </c>
      <c r="D70" s="62">
        <v>2018</v>
      </c>
      <c r="E70" s="62" t="s">
        <v>129</v>
      </c>
      <c r="F70" s="62" t="s">
        <v>108</v>
      </c>
      <c r="G70" s="62" t="s">
        <v>120</v>
      </c>
      <c r="H70" s="62" t="s">
        <v>110</v>
      </c>
      <c r="I70" s="62" t="s">
        <v>95</v>
      </c>
      <c r="J70" s="62" t="s">
        <v>96</v>
      </c>
      <c r="K70" s="62" t="s">
        <v>126</v>
      </c>
      <c r="L70" s="62" t="s">
        <v>112</v>
      </c>
      <c r="M70" s="62" t="s">
        <v>99</v>
      </c>
      <c r="N70" s="62" t="s">
        <v>127</v>
      </c>
      <c r="O70" s="62" t="s">
        <v>198</v>
      </c>
      <c r="P70" s="62" t="s">
        <v>102</v>
      </c>
      <c r="Q70" s="62" t="s">
        <v>103</v>
      </c>
      <c r="R70" s="62" t="s">
        <v>104</v>
      </c>
      <c r="S70" s="62" t="s">
        <v>226</v>
      </c>
      <c r="T70" s="62" t="s">
        <v>227</v>
      </c>
    </row>
    <row r="71" spans="1:20" s="67" customFormat="1" ht="14.45" hidden="1" x14ac:dyDescent="0.35">
      <c r="A71" s="64">
        <v>43719.722214155088</v>
      </c>
      <c r="B71" s="65">
        <v>33</v>
      </c>
      <c r="C71" s="65" t="s">
        <v>90</v>
      </c>
      <c r="D71" s="65">
        <v>2018</v>
      </c>
      <c r="E71" s="65" t="s">
        <v>170</v>
      </c>
      <c r="F71" s="65" t="s">
        <v>108</v>
      </c>
      <c r="G71" s="65" t="s">
        <v>93</v>
      </c>
      <c r="H71" s="65" t="s">
        <v>110</v>
      </c>
      <c r="I71" s="65" t="s">
        <v>101</v>
      </c>
      <c r="J71" s="65" t="s">
        <v>96</v>
      </c>
      <c r="K71" s="65" t="s">
        <v>126</v>
      </c>
      <c r="L71" s="65" t="s">
        <v>98</v>
      </c>
      <c r="M71" s="65" t="s">
        <v>113</v>
      </c>
      <c r="N71" s="65" t="s">
        <v>100</v>
      </c>
      <c r="O71" s="65" t="s">
        <v>101</v>
      </c>
      <c r="P71" s="65" t="s">
        <v>102</v>
      </c>
      <c r="Q71" s="65" t="s">
        <v>115</v>
      </c>
      <c r="R71" s="65" t="s">
        <v>116</v>
      </c>
      <c r="S71" s="66"/>
      <c r="T71" s="66"/>
    </row>
    <row r="72" spans="1:20" ht="14.45" hidden="1" x14ac:dyDescent="0.35">
      <c r="A72" s="63">
        <v>43719.726182268518</v>
      </c>
      <c r="B72" s="62">
        <v>23</v>
      </c>
      <c r="C72" s="62" t="s">
        <v>90</v>
      </c>
      <c r="D72" s="62">
        <v>2019</v>
      </c>
      <c r="E72" s="62" t="s">
        <v>129</v>
      </c>
      <c r="F72" s="62" t="s">
        <v>108</v>
      </c>
      <c r="G72" s="62" t="s">
        <v>120</v>
      </c>
      <c r="H72" s="62" t="s">
        <v>94</v>
      </c>
      <c r="I72" s="62" t="s">
        <v>95</v>
      </c>
      <c r="J72" s="62" t="s">
        <v>96</v>
      </c>
      <c r="K72" s="62" t="s">
        <v>126</v>
      </c>
      <c r="L72" s="62" t="s">
        <v>98</v>
      </c>
      <c r="M72" s="62" t="s">
        <v>99</v>
      </c>
      <c r="N72" s="62" t="s">
        <v>127</v>
      </c>
      <c r="O72" s="62" t="s">
        <v>95</v>
      </c>
      <c r="P72" s="62" t="s">
        <v>102</v>
      </c>
      <c r="Q72" s="62" t="s">
        <v>103</v>
      </c>
      <c r="R72" s="62" t="s">
        <v>104</v>
      </c>
      <c r="S72" s="62" t="s">
        <v>228</v>
      </c>
      <c r="T72" s="61"/>
    </row>
    <row r="73" spans="1:20" ht="14.45" hidden="1" x14ac:dyDescent="0.35">
      <c r="A73" s="63">
        <v>43719.728946967589</v>
      </c>
      <c r="B73" s="62" t="s">
        <v>136</v>
      </c>
      <c r="C73" s="62" t="s">
        <v>119</v>
      </c>
      <c r="D73" s="62">
        <v>2019</v>
      </c>
      <c r="E73" s="62" t="s">
        <v>137</v>
      </c>
      <c r="F73" s="62" t="s">
        <v>108</v>
      </c>
      <c r="G73" s="62" t="s">
        <v>120</v>
      </c>
      <c r="H73" s="62" t="s">
        <v>110</v>
      </c>
      <c r="I73" s="62" t="s">
        <v>101</v>
      </c>
      <c r="J73" s="62" t="s">
        <v>111</v>
      </c>
      <c r="K73" s="62" t="s">
        <v>126</v>
      </c>
      <c r="L73" s="62" t="s">
        <v>112</v>
      </c>
      <c r="M73" s="62" t="s">
        <v>113</v>
      </c>
      <c r="N73" s="62" t="s">
        <v>127</v>
      </c>
      <c r="O73" s="62" t="s">
        <v>95</v>
      </c>
      <c r="P73" s="62" t="s">
        <v>102</v>
      </c>
      <c r="Q73" s="62" t="s">
        <v>115</v>
      </c>
      <c r="R73" s="62" t="s">
        <v>121</v>
      </c>
      <c r="S73" s="62" t="s">
        <v>229</v>
      </c>
      <c r="T73" s="62" t="s">
        <v>230</v>
      </c>
    </row>
    <row r="74" spans="1:20" ht="14.45" hidden="1" x14ac:dyDescent="0.35">
      <c r="A74" s="63">
        <v>43719.729132418986</v>
      </c>
      <c r="B74" s="62">
        <v>26</v>
      </c>
      <c r="C74" s="62" t="s">
        <v>90</v>
      </c>
      <c r="D74" s="62">
        <v>2018</v>
      </c>
      <c r="E74" s="62" t="s">
        <v>129</v>
      </c>
      <c r="F74" s="62" t="s">
        <v>108</v>
      </c>
      <c r="G74" s="62" t="s">
        <v>120</v>
      </c>
      <c r="H74" s="62" t="s">
        <v>94</v>
      </c>
      <c r="I74" s="62" t="s">
        <v>95</v>
      </c>
      <c r="J74" s="62" t="s">
        <v>111</v>
      </c>
      <c r="K74" s="62" t="s">
        <v>97</v>
      </c>
      <c r="L74" s="62" t="s">
        <v>98</v>
      </c>
      <c r="M74" s="62" t="s">
        <v>99</v>
      </c>
      <c r="N74" s="62" t="s">
        <v>127</v>
      </c>
      <c r="O74" s="62" t="s">
        <v>95</v>
      </c>
      <c r="P74" s="62" t="s">
        <v>102</v>
      </c>
      <c r="Q74" s="62" t="s">
        <v>103</v>
      </c>
      <c r="R74" s="62" t="s">
        <v>121</v>
      </c>
      <c r="S74" s="62" t="s">
        <v>231</v>
      </c>
      <c r="T74" s="62" t="s">
        <v>232</v>
      </c>
    </row>
    <row r="75" spans="1:20" ht="14.45" hidden="1" x14ac:dyDescent="0.35">
      <c r="A75" s="63">
        <v>43719.72941112268</v>
      </c>
      <c r="B75" s="62">
        <v>25</v>
      </c>
      <c r="C75" s="62" t="s">
        <v>90</v>
      </c>
      <c r="D75" s="62">
        <v>2018</v>
      </c>
      <c r="E75" s="62" t="s">
        <v>91</v>
      </c>
      <c r="F75" s="62" t="s">
        <v>92</v>
      </c>
      <c r="G75" s="62" t="s">
        <v>120</v>
      </c>
      <c r="H75" s="62" t="s">
        <v>110</v>
      </c>
      <c r="I75" s="62" t="s">
        <v>101</v>
      </c>
      <c r="J75" s="62" t="s">
        <v>96</v>
      </c>
      <c r="K75" s="62" t="s">
        <v>126</v>
      </c>
      <c r="L75" s="62" t="s">
        <v>98</v>
      </c>
      <c r="M75" s="62" t="s">
        <v>113</v>
      </c>
      <c r="N75" s="62" t="s">
        <v>100</v>
      </c>
      <c r="O75" s="62" t="s">
        <v>101</v>
      </c>
      <c r="P75" s="62" t="s">
        <v>102</v>
      </c>
      <c r="Q75" s="62" t="s">
        <v>103</v>
      </c>
      <c r="R75" s="62" t="s">
        <v>121</v>
      </c>
      <c r="S75" s="62" t="s">
        <v>233</v>
      </c>
      <c r="T75" s="62" t="s">
        <v>234</v>
      </c>
    </row>
    <row r="76" spans="1:20" s="70" customFormat="1" ht="14.45" x14ac:dyDescent="0.35">
      <c r="A76" s="68">
        <v>43719.732904930555</v>
      </c>
      <c r="B76" s="69">
        <v>25</v>
      </c>
      <c r="C76" s="69" t="s">
        <v>119</v>
      </c>
      <c r="D76" s="69">
        <v>2017</v>
      </c>
      <c r="E76" s="69" t="s">
        <v>107</v>
      </c>
      <c r="F76" s="69" t="s">
        <v>108</v>
      </c>
      <c r="G76" s="69" t="s">
        <v>120</v>
      </c>
      <c r="H76" s="69" t="s">
        <v>110</v>
      </c>
      <c r="I76" s="69" t="s">
        <v>101</v>
      </c>
      <c r="J76" s="69" t="s">
        <v>111</v>
      </c>
      <c r="K76" s="69" t="s">
        <v>126</v>
      </c>
      <c r="L76" s="69" t="s">
        <v>98</v>
      </c>
      <c r="M76" s="69" t="s">
        <v>99</v>
      </c>
      <c r="N76" s="69" t="s">
        <v>127</v>
      </c>
      <c r="O76" s="69" t="s">
        <v>95</v>
      </c>
      <c r="P76" s="69" t="s">
        <v>102</v>
      </c>
      <c r="Q76" s="69" t="s">
        <v>103</v>
      </c>
      <c r="R76" s="69" t="s">
        <v>121</v>
      </c>
      <c r="S76" s="69" t="s">
        <v>235</v>
      </c>
      <c r="T76" s="69" t="s">
        <v>236</v>
      </c>
    </row>
    <row r="77" spans="1:20" s="67" customFormat="1" ht="14.45" hidden="1" x14ac:dyDescent="0.35">
      <c r="A77" s="64">
        <v>43719.751285543985</v>
      </c>
      <c r="B77" s="65">
        <v>32</v>
      </c>
      <c r="C77" s="65" t="s">
        <v>90</v>
      </c>
      <c r="D77" s="65">
        <v>2019</v>
      </c>
      <c r="E77" s="65" t="s">
        <v>170</v>
      </c>
      <c r="F77" s="65" t="s">
        <v>108</v>
      </c>
      <c r="G77" s="65" t="s">
        <v>93</v>
      </c>
      <c r="H77" s="65" t="s">
        <v>110</v>
      </c>
      <c r="I77" s="65" t="s">
        <v>95</v>
      </c>
      <c r="J77" s="65" t="s">
        <v>111</v>
      </c>
      <c r="K77" s="65" t="s">
        <v>97</v>
      </c>
      <c r="L77" s="65" t="s">
        <v>112</v>
      </c>
      <c r="M77" s="65" t="s">
        <v>113</v>
      </c>
      <c r="N77" s="65" t="s">
        <v>100</v>
      </c>
      <c r="O77" s="65" t="s">
        <v>95</v>
      </c>
      <c r="P77" s="65" t="s">
        <v>102</v>
      </c>
      <c r="Q77" s="65" t="s">
        <v>115</v>
      </c>
      <c r="R77" s="65" t="s">
        <v>121</v>
      </c>
      <c r="S77" s="65" t="s">
        <v>237</v>
      </c>
      <c r="T77" s="66"/>
    </row>
    <row r="78" spans="1:20" ht="14.45" hidden="1" x14ac:dyDescent="0.35">
      <c r="A78" s="63">
        <v>43719.758993622687</v>
      </c>
      <c r="B78" s="62">
        <v>29</v>
      </c>
      <c r="C78" s="62" t="s">
        <v>90</v>
      </c>
      <c r="D78" s="62">
        <v>2018</v>
      </c>
      <c r="E78" s="62" t="s">
        <v>129</v>
      </c>
      <c r="F78" s="62" t="s">
        <v>108</v>
      </c>
      <c r="G78" s="62" t="s">
        <v>120</v>
      </c>
      <c r="H78" s="62" t="s">
        <v>110</v>
      </c>
      <c r="I78" s="62" t="s">
        <v>95</v>
      </c>
      <c r="J78" s="62" t="s">
        <v>96</v>
      </c>
      <c r="K78" s="62" t="s">
        <v>97</v>
      </c>
      <c r="L78" s="62" t="s">
        <v>98</v>
      </c>
      <c r="M78" s="62" t="s">
        <v>99</v>
      </c>
      <c r="N78" s="62" t="s">
        <v>127</v>
      </c>
      <c r="O78" s="62" t="s">
        <v>95</v>
      </c>
      <c r="P78" s="62" t="s">
        <v>102</v>
      </c>
      <c r="Q78" s="62" t="s">
        <v>103</v>
      </c>
      <c r="R78" s="62" t="s">
        <v>121</v>
      </c>
      <c r="S78" s="62" t="s">
        <v>130</v>
      </c>
      <c r="T78" s="62" t="s">
        <v>130</v>
      </c>
    </row>
    <row r="79" spans="1:20" ht="14.45" hidden="1" x14ac:dyDescent="0.35">
      <c r="A79" s="63">
        <v>43719.759432453706</v>
      </c>
      <c r="B79" s="62" t="s">
        <v>174</v>
      </c>
      <c r="C79" s="62" t="s">
        <v>90</v>
      </c>
      <c r="D79" s="62">
        <v>2016</v>
      </c>
      <c r="E79" s="62" t="s">
        <v>129</v>
      </c>
      <c r="F79" s="62" t="s">
        <v>108</v>
      </c>
      <c r="G79" s="62" t="s">
        <v>120</v>
      </c>
      <c r="H79" s="62" t="s">
        <v>110</v>
      </c>
      <c r="I79" s="62" t="s">
        <v>101</v>
      </c>
      <c r="J79" s="62" t="s">
        <v>96</v>
      </c>
      <c r="K79" s="62" t="s">
        <v>126</v>
      </c>
      <c r="L79" s="62" t="s">
        <v>98</v>
      </c>
      <c r="M79" s="62" t="s">
        <v>113</v>
      </c>
      <c r="N79" s="62" t="s">
        <v>127</v>
      </c>
      <c r="O79" s="62" t="s">
        <v>101</v>
      </c>
      <c r="P79" s="62" t="s">
        <v>114</v>
      </c>
      <c r="Q79" s="62" t="s">
        <v>115</v>
      </c>
      <c r="R79" s="62" t="s">
        <v>104</v>
      </c>
      <c r="S79" s="62" t="s">
        <v>238</v>
      </c>
      <c r="T79" s="62" t="s">
        <v>239</v>
      </c>
    </row>
    <row r="80" spans="1:20" ht="14.45" hidden="1" x14ac:dyDescent="0.35">
      <c r="A80" s="63">
        <v>43719.759812476856</v>
      </c>
      <c r="B80" s="62">
        <v>53</v>
      </c>
      <c r="C80" s="62" t="s">
        <v>90</v>
      </c>
      <c r="D80" s="62">
        <v>2016</v>
      </c>
      <c r="E80" s="62" t="s">
        <v>91</v>
      </c>
      <c r="F80" s="62" t="s">
        <v>108</v>
      </c>
      <c r="G80" s="62" t="s">
        <v>93</v>
      </c>
      <c r="H80" s="62" t="s">
        <v>110</v>
      </c>
      <c r="I80" s="62" t="s">
        <v>101</v>
      </c>
      <c r="J80" s="62" t="s">
        <v>96</v>
      </c>
      <c r="K80" s="62" t="s">
        <v>126</v>
      </c>
      <c r="L80" s="62" t="s">
        <v>112</v>
      </c>
      <c r="M80" s="62" t="s">
        <v>99</v>
      </c>
      <c r="N80" s="62" t="s">
        <v>127</v>
      </c>
      <c r="O80" s="62" t="s">
        <v>101</v>
      </c>
      <c r="P80" s="62" t="s">
        <v>102</v>
      </c>
      <c r="Q80" s="62" t="s">
        <v>103</v>
      </c>
      <c r="R80" s="62" t="s">
        <v>121</v>
      </c>
      <c r="S80" s="62" t="s">
        <v>240</v>
      </c>
      <c r="T80" s="62" t="s">
        <v>241</v>
      </c>
    </row>
    <row r="81" spans="1:20" s="67" customFormat="1" ht="14.45" hidden="1" x14ac:dyDescent="0.35">
      <c r="A81" s="64">
        <v>43719.760760590274</v>
      </c>
      <c r="B81" s="65">
        <v>30</v>
      </c>
      <c r="C81" s="65" t="s">
        <v>90</v>
      </c>
      <c r="D81" s="65">
        <v>2019</v>
      </c>
      <c r="E81" s="65" t="s">
        <v>170</v>
      </c>
      <c r="F81" s="65" t="s">
        <v>92</v>
      </c>
      <c r="G81" s="65" t="s">
        <v>93</v>
      </c>
      <c r="H81" s="65" t="s">
        <v>110</v>
      </c>
      <c r="I81" s="65" t="s">
        <v>101</v>
      </c>
      <c r="J81" s="65" t="s">
        <v>111</v>
      </c>
      <c r="K81" s="65" t="s">
        <v>97</v>
      </c>
      <c r="L81" s="65" t="s">
        <v>112</v>
      </c>
      <c r="M81" s="65" t="s">
        <v>113</v>
      </c>
      <c r="N81" s="65" t="s">
        <v>100</v>
      </c>
      <c r="O81" s="65" t="s">
        <v>101</v>
      </c>
      <c r="P81" s="65" t="s">
        <v>114</v>
      </c>
      <c r="Q81" s="65" t="s">
        <v>115</v>
      </c>
      <c r="R81" s="65" t="s">
        <v>116</v>
      </c>
      <c r="S81" s="65" t="s">
        <v>242</v>
      </c>
      <c r="T81" s="65" t="s">
        <v>124</v>
      </c>
    </row>
    <row r="82" spans="1:20" s="67" customFormat="1" ht="14.45" hidden="1" x14ac:dyDescent="0.35">
      <c r="A82" s="64">
        <v>43719.776091851847</v>
      </c>
      <c r="B82" s="65">
        <v>28</v>
      </c>
      <c r="C82" s="65" t="s">
        <v>90</v>
      </c>
      <c r="D82" s="65">
        <v>2019</v>
      </c>
      <c r="E82" s="65" t="s">
        <v>170</v>
      </c>
      <c r="F82" s="65" t="s">
        <v>92</v>
      </c>
      <c r="G82" s="65" t="s">
        <v>120</v>
      </c>
      <c r="H82" s="65" t="s">
        <v>110</v>
      </c>
      <c r="I82" s="65" t="s">
        <v>101</v>
      </c>
      <c r="J82" s="65" t="s">
        <v>111</v>
      </c>
      <c r="K82" s="65" t="s">
        <v>97</v>
      </c>
      <c r="L82" s="65" t="s">
        <v>112</v>
      </c>
      <c r="M82" s="65" t="s">
        <v>113</v>
      </c>
      <c r="N82" s="65" t="s">
        <v>100</v>
      </c>
      <c r="O82" s="65" t="s">
        <v>101</v>
      </c>
      <c r="P82" s="65" t="s">
        <v>114</v>
      </c>
      <c r="Q82" s="65" t="s">
        <v>115</v>
      </c>
      <c r="R82" s="65" t="s">
        <v>116</v>
      </c>
      <c r="S82" s="65" t="s">
        <v>243</v>
      </c>
      <c r="T82" s="66"/>
    </row>
    <row r="83" spans="1:20" ht="14.45" hidden="1" x14ac:dyDescent="0.35">
      <c r="A83" s="63">
        <v>43719.791295324074</v>
      </c>
      <c r="B83" s="62">
        <v>26</v>
      </c>
      <c r="C83" s="62" t="s">
        <v>90</v>
      </c>
      <c r="D83" s="62">
        <v>2016</v>
      </c>
      <c r="E83" s="62" t="s">
        <v>129</v>
      </c>
      <c r="F83" s="62" t="s">
        <v>108</v>
      </c>
      <c r="G83" s="62" t="s">
        <v>120</v>
      </c>
      <c r="H83" s="62" t="s">
        <v>110</v>
      </c>
      <c r="I83" s="62" t="s">
        <v>101</v>
      </c>
      <c r="J83" s="62" t="s">
        <v>111</v>
      </c>
      <c r="K83" s="62" t="s">
        <v>97</v>
      </c>
      <c r="L83" s="62" t="s">
        <v>112</v>
      </c>
      <c r="M83" s="62" t="s">
        <v>113</v>
      </c>
      <c r="N83" s="62" t="s">
        <v>100</v>
      </c>
      <c r="O83" s="62" t="s">
        <v>101</v>
      </c>
      <c r="P83" s="62" t="s">
        <v>114</v>
      </c>
      <c r="Q83" s="62" t="s">
        <v>115</v>
      </c>
      <c r="R83" s="62" t="s">
        <v>116</v>
      </c>
      <c r="S83" s="62" t="s">
        <v>181</v>
      </c>
      <c r="T83" s="62" t="s">
        <v>244</v>
      </c>
    </row>
    <row r="84" spans="1:20" ht="14.45" hidden="1" x14ac:dyDescent="0.35">
      <c r="A84" s="63">
        <v>43719.812769085649</v>
      </c>
      <c r="B84" s="62">
        <v>29</v>
      </c>
      <c r="C84" s="62" t="s">
        <v>90</v>
      </c>
      <c r="D84" s="62">
        <v>2018</v>
      </c>
      <c r="E84" s="62" t="s">
        <v>129</v>
      </c>
      <c r="F84" s="62" t="s">
        <v>108</v>
      </c>
      <c r="G84" s="62" t="s">
        <v>245</v>
      </c>
      <c r="H84" s="62" t="s">
        <v>110</v>
      </c>
      <c r="I84" s="62" t="s">
        <v>101</v>
      </c>
      <c r="J84" s="62" t="s">
        <v>111</v>
      </c>
      <c r="K84" s="62" t="s">
        <v>97</v>
      </c>
      <c r="L84" s="62" t="s">
        <v>112</v>
      </c>
      <c r="M84" s="62" t="s">
        <v>113</v>
      </c>
      <c r="N84" s="62" t="s">
        <v>100</v>
      </c>
      <c r="O84" s="62" t="s">
        <v>101</v>
      </c>
      <c r="P84" s="62" t="s">
        <v>114</v>
      </c>
      <c r="Q84" s="62" t="s">
        <v>115</v>
      </c>
      <c r="R84" s="62" t="s">
        <v>116</v>
      </c>
      <c r="S84" s="61"/>
      <c r="T84" s="61"/>
    </row>
    <row r="85" spans="1:20" ht="14.45" hidden="1" x14ac:dyDescent="0.35">
      <c r="A85" s="63">
        <v>43719.81924438657</v>
      </c>
      <c r="B85" s="62">
        <v>25</v>
      </c>
      <c r="C85" s="62" t="s">
        <v>90</v>
      </c>
      <c r="D85" s="62">
        <v>2017</v>
      </c>
      <c r="E85" s="62" t="s">
        <v>129</v>
      </c>
      <c r="F85" s="62" t="s">
        <v>108</v>
      </c>
      <c r="G85" s="62" t="s">
        <v>120</v>
      </c>
      <c r="H85" s="62" t="s">
        <v>94</v>
      </c>
      <c r="I85" s="62" t="s">
        <v>95</v>
      </c>
      <c r="J85" s="62" t="s">
        <v>96</v>
      </c>
      <c r="K85" s="62" t="s">
        <v>126</v>
      </c>
      <c r="L85" s="62" t="s">
        <v>98</v>
      </c>
      <c r="M85" s="62" t="s">
        <v>99</v>
      </c>
      <c r="N85" s="62" t="s">
        <v>127</v>
      </c>
      <c r="O85" s="62" t="s">
        <v>198</v>
      </c>
      <c r="P85" s="62" t="s">
        <v>102</v>
      </c>
      <c r="Q85" s="62" t="s">
        <v>103</v>
      </c>
      <c r="R85" s="62" t="s">
        <v>121</v>
      </c>
      <c r="S85" s="62" t="s">
        <v>246</v>
      </c>
      <c r="T85" s="62" t="s">
        <v>247</v>
      </c>
    </row>
    <row r="86" spans="1:20" ht="14.45" hidden="1" x14ac:dyDescent="0.35">
      <c r="A86" s="63">
        <v>43719.837225752315</v>
      </c>
      <c r="B86" s="62">
        <v>50</v>
      </c>
      <c r="C86" s="62" t="s">
        <v>90</v>
      </c>
      <c r="D86" s="62">
        <v>2016</v>
      </c>
      <c r="E86" s="62" t="s">
        <v>91</v>
      </c>
      <c r="F86" s="62" t="s">
        <v>108</v>
      </c>
      <c r="G86" s="62" t="s">
        <v>93</v>
      </c>
      <c r="H86" s="62" t="s">
        <v>110</v>
      </c>
      <c r="I86" s="62" t="s">
        <v>101</v>
      </c>
      <c r="J86" s="62" t="s">
        <v>111</v>
      </c>
      <c r="K86" s="62" t="s">
        <v>97</v>
      </c>
      <c r="L86" s="62" t="s">
        <v>112</v>
      </c>
      <c r="M86" s="62" t="s">
        <v>113</v>
      </c>
      <c r="N86" s="62" t="s">
        <v>100</v>
      </c>
      <c r="O86" s="62" t="s">
        <v>101</v>
      </c>
      <c r="P86" s="62" t="s">
        <v>114</v>
      </c>
      <c r="Q86" s="62" t="s">
        <v>115</v>
      </c>
      <c r="R86" s="62" t="s">
        <v>121</v>
      </c>
      <c r="S86" s="62" t="s">
        <v>248</v>
      </c>
      <c r="T86" s="62" t="s">
        <v>249</v>
      </c>
    </row>
    <row r="87" spans="1:20" ht="14.45" hidden="1" x14ac:dyDescent="0.35">
      <c r="A87" s="63">
        <v>43719.840326921301</v>
      </c>
      <c r="B87" s="62">
        <v>27</v>
      </c>
      <c r="C87" s="62" t="s">
        <v>119</v>
      </c>
      <c r="D87" s="62">
        <v>2019</v>
      </c>
      <c r="E87" s="62" t="s">
        <v>129</v>
      </c>
      <c r="F87" s="62" t="s">
        <v>108</v>
      </c>
      <c r="G87" s="62" t="s">
        <v>120</v>
      </c>
      <c r="H87" s="62" t="s">
        <v>110</v>
      </c>
      <c r="I87" s="62" t="s">
        <v>101</v>
      </c>
      <c r="J87" s="62" t="s">
        <v>111</v>
      </c>
      <c r="K87" s="62" t="s">
        <v>126</v>
      </c>
      <c r="L87" s="62" t="s">
        <v>98</v>
      </c>
      <c r="M87" s="62" t="s">
        <v>99</v>
      </c>
      <c r="N87" s="62" t="s">
        <v>127</v>
      </c>
      <c r="O87" s="62" t="s">
        <v>95</v>
      </c>
      <c r="P87" s="62" t="s">
        <v>102</v>
      </c>
      <c r="Q87" s="62" t="s">
        <v>103</v>
      </c>
      <c r="R87" s="62" t="s">
        <v>121</v>
      </c>
      <c r="S87" s="62" t="s">
        <v>250</v>
      </c>
      <c r="T87" s="62" t="s">
        <v>251</v>
      </c>
    </row>
    <row r="88" spans="1:20" ht="14.45" hidden="1" x14ac:dyDescent="0.35">
      <c r="A88" s="63">
        <v>43719.844531875002</v>
      </c>
      <c r="B88" s="62">
        <v>23</v>
      </c>
      <c r="C88" s="62" t="s">
        <v>90</v>
      </c>
      <c r="D88" s="62">
        <v>2019</v>
      </c>
      <c r="E88" s="62" t="s">
        <v>129</v>
      </c>
      <c r="F88" s="62" t="s">
        <v>108</v>
      </c>
      <c r="G88" s="62" t="s">
        <v>120</v>
      </c>
      <c r="H88" s="62" t="s">
        <v>110</v>
      </c>
      <c r="I88" s="62" t="s">
        <v>95</v>
      </c>
      <c r="J88" s="62" t="s">
        <v>96</v>
      </c>
      <c r="K88" s="62" t="s">
        <v>126</v>
      </c>
      <c r="L88" s="62" t="s">
        <v>112</v>
      </c>
      <c r="M88" s="62" t="s">
        <v>99</v>
      </c>
      <c r="N88" s="62" t="s">
        <v>100</v>
      </c>
      <c r="O88" s="62" t="s">
        <v>95</v>
      </c>
      <c r="P88" s="62" t="s">
        <v>102</v>
      </c>
      <c r="Q88" s="62" t="s">
        <v>103</v>
      </c>
      <c r="R88" s="62" t="s">
        <v>121</v>
      </c>
      <c r="S88" s="62" t="s">
        <v>252</v>
      </c>
      <c r="T88" s="62" t="s">
        <v>253</v>
      </c>
    </row>
    <row r="89" spans="1:20" ht="14.45" hidden="1" x14ac:dyDescent="0.35">
      <c r="A89" s="63">
        <v>43719.845527094905</v>
      </c>
      <c r="B89" s="62">
        <v>25</v>
      </c>
      <c r="C89" s="62" t="s">
        <v>119</v>
      </c>
      <c r="D89" s="62">
        <v>2019</v>
      </c>
      <c r="E89" s="62" t="s">
        <v>129</v>
      </c>
      <c r="F89" s="62" t="s">
        <v>108</v>
      </c>
      <c r="G89" s="62" t="s">
        <v>120</v>
      </c>
      <c r="H89" s="62" t="s">
        <v>254</v>
      </c>
      <c r="I89" s="62" t="s">
        <v>95</v>
      </c>
      <c r="J89" s="62" t="s">
        <v>111</v>
      </c>
      <c r="K89" s="62" t="s">
        <v>97</v>
      </c>
      <c r="L89" s="62" t="s">
        <v>112</v>
      </c>
      <c r="M89" s="62" t="s">
        <v>113</v>
      </c>
      <c r="N89" s="62" t="s">
        <v>100</v>
      </c>
      <c r="O89" s="62" t="s">
        <v>101</v>
      </c>
      <c r="P89" s="62" t="s">
        <v>102</v>
      </c>
      <c r="Q89" s="62" t="s">
        <v>115</v>
      </c>
      <c r="R89" s="62" t="s">
        <v>104</v>
      </c>
      <c r="S89" s="62" t="s">
        <v>255</v>
      </c>
      <c r="T89" s="62" t="s">
        <v>256</v>
      </c>
    </row>
    <row r="90" spans="1:20" ht="14.45" hidden="1" x14ac:dyDescent="0.35">
      <c r="A90" s="63">
        <v>43719.846450983794</v>
      </c>
      <c r="B90" s="62" t="s">
        <v>257</v>
      </c>
      <c r="C90" s="62" t="s">
        <v>90</v>
      </c>
      <c r="D90" s="62">
        <v>2019</v>
      </c>
      <c r="E90" s="62" t="s">
        <v>129</v>
      </c>
      <c r="F90" s="62" t="s">
        <v>108</v>
      </c>
      <c r="G90" s="62" t="s">
        <v>120</v>
      </c>
      <c r="H90" s="62" t="s">
        <v>110</v>
      </c>
      <c r="I90" s="62" t="s">
        <v>101</v>
      </c>
      <c r="J90" s="62" t="s">
        <v>111</v>
      </c>
      <c r="K90" s="62" t="s">
        <v>97</v>
      </c>
      <c r="L90" s="62" t="s">
        <v>112</v>
      </c>
      <c r="M90" s="62" t="s">
        <v>113</v>
      </c>
      <c r="N90" s="62" t="s">
        <v>100</v>
      </c>
      <c r="O90" s="62" t="s">
        <v>95</v>
      </c>
      <c r="P90" s="62" t="s">
        <v>114</v>
      </c>
      <c r="Q90" s="62" t="s">
        <v>115</v>
      </c>
      <c r="R90" s="62" t="s">
        <v>121</v>
      </c>
      <c r="S90" s="61"/>
      <c r="T90" s="61"/>
    </row>
    <row r="91" spans="1:20" ht="14.45" hidden="1" x14ac:dyDescent="0.35">
      <c r="A91" s="63">
        <v>43719.847175324074</v>
      </c>
      <c r="B91" s="62" t="s">
        <v>258</v>
      </c>
      <c r="C91" s="62" t="s">
        <v>90</v>
      </c>
      <c r="D91" s="62">
        <v>2019</v>
      </c>
      <c r="E91" s="62" t="s">
        <v>129</v>
      </c>
      <c r="F91" s="62" t="s">
        <v>108</v>
      </c>
      <c r="G91" s="62" t="s">
        <v>120</v>
      </c>
      <c r="H91" s="62" t="s">
        <v>110</v>
      </c>
      <c r="I91" s="62" t="s">
        <v>101</v>
      </c>
      <c r="J91" s="62" t="s">
        <v>111</v>
      </c>
      <c r="K91" s="62" t="s">
        <v>126</v>
      </c>
      <c r="L91" s="62" t="s">
        <v>112</v>
      </c>
      <c r="M91" s="62" t="s">
        <v>156</v>
      </c>
      <c r="N91" s="62" t="s">
        <v>127</v>
      </c>
      <c r="O91" s="62" t="s">
        <v>95</v>
      </c>
      <c r="P91" s="62" t="s">
        <v>102</v>
      </c>
      <c r="Q91" s="62" t="s">
        <v>103</v>
      </c>
      <c r="R91" s="62" t="s">
        <v>104</v>
      </c>
      <c r="S91" s="62" t="s">
        <v>259</v>
      </c>
      <c r="T91" s="62" t="s">
        <v>260</v>
      </c>
    </row>
    <row r="92" spans="1:20" ht="14.45" hidden="1" x14ac:dyDescent="0.35">
      <c r="A92" s="63">
        <v>43719.847486400467</v>
      </c>
      <c r="B92" s="62">
        <v>30</v>
      </c>
      <c r="C92" s="62" t="s">
        <v>90</v>
      </c>
      <c r="D92" s="62">
        <v>2019</v>
      </c>
      <c r="E92" s="62" t="s">
        <v>129</v>
      </c>
      <c r="F92" s="62" t="s">
        <v>108</v>
      </c>
      <c r="G92" s="62" t="s">
        <v>120</v>
      </c>
      <c r="H92" s="62" t="s">
        <v>110</v>
      </c>
      <c r="I92" s="62" t="s">
        <v>95</v>
      </c>
      <c r="J92" s="62" t="s">
        <v>96</v>
      </c>
      <c r="K92" s="62" t="s">
        <v>126</v>
      </c>
      <c r="L92" s="62" t="s">
        <v>98</v>
      </c>
      <c r="M92" s="62" t="s">
        <v>99</v>
      </c>
      <c r="N92" s="62" t="s">
        <v>100</v>
      </c>
      <c r="O92" s="62" t="s">
        <v>198</v>
      </c>
      <c r="P92" s="62" t="s">
        <v>102</v>
      </c>
      <c r="Q92" s="62" t="s">
        <v>103</v>
      </c>
      <c r="R92" s="62" t="s">
        <v>104</v>
      </c>
      <c r="S92" s="61"/>
      <c r="T92" s="61"/>
    </row>
    <row r="93" spans="1:20" ht="14.45" hidden="1" x14ac:dyDescent="0.35">
      <c r="A93" s="63">
        <v>43719.848834930555</v>
      </c>
      <c r="B93" s="62">
        <v>25</v>
      </c>
      <c r="C93" s="62" t="s">
        <v>90</v>
      </c>
      <c r="D93" s="62">
        <v>2019</v>
      </c>
      <c r="E93" s="62" t="s">
        <v>129</v>
      </c>
      <c r="F93" s="62" t="s">
        <v>108</v>
      </c>
      <c r="G93" s="62" t="s">
        <v>120</v>
      </c>
      <c r="H93" s="62" t="s">
        <v>94</v>
      </c>
      <c r="I93" s="62" t="s">
        <v>95</v>
      </c>
      <c r="J93" s="62" t="s">
        <v>96</v>
      </c>
      <c r="K93" s="62" t="s">
        <v>126</v>
      </c>
      <c r="L93" s="62" t="s">
        <v>98</v>
      </c>
      <c r="M93" s="62" t="s">
        <v>99</v>
      </c>
      <c r="N93" s="62" t="s">
        <v>127</v>
      </c>
      <c r="O93" s="62" t="s">
        <v>95</v>
      </c>
      <c r="P93" s="62" t="s">
        <v>102</v>
      </c>
      <c r="Q93" s="62" t="s">
        <v>103</v>
      </c>
      <c r="R93" s="62" t="s">
        <v>121</v>
      </c>
      <c r="S93" s="62" t="s">
        <v>261</v>
      </c>
      <c r="T93" s="62" t="s">
        <v>262</v>
      </c>
    </row>
    <row r="94" spans="1:20" ht="14.45" hidden="1" x14ac:dyDescent="0.35">
      <c r="A94" s="63">
        <v>43719.848963240744</v>
      </c>
      <c r="B94" s="62">
        <v>39</v>
      </c>
      <c r="C94" s="62" t="s">
        <v>90</v>
      </c>
      <c r="D94" s="62">
        <v>2019</v>
      </c>
      <c r="E94" s="62" t="s">
        <v>129</v>
      </c>
      <c r="F94" s="62" t="s">
        <v>108</v>
      </c>
      <c r="G94" s="62" t="s">
        <v>263</v>
      </c>
      <c r="H94" s="62" t="s">
        <v>94</v>
      </c>
      <c r="I94" s="62" t="s">
        <v>95</v>
      </c>
      <c r="J94" s="62" t="s">
        <v>96</v>
      </c>
      <c r="K94" s="62" t="s">
        <v>126</v>
      </c>
      <c r="L94" s="62" t="s">
        <v>112</v>
      </c>
      <c r="M94" s="62" t="s">
        <v>99</v>
      </c>
      <c r="N94" s="62" t="s">
        <v>100</v>
      </c>
      <c r="O94" s="62" t="s">
        <v>95</v>
      </c>
      <c r="P94" s="62" t="s">
        <v>102</v>
      </c>
      <c r="Q94" s="62" t="s">
        <v>103</v>
      </c>
      <c r="R94" s="62" t="s">
        <v>121</v>
      </c>
      <c r="S94" s="62" t="s">
        <v>264</v>
      </c>
      <c r="T94" s="62" t="s">
        <v>265</v>
      </c>
    </row>
    <row r="95" spans="1:20" ht="14.45" hidden="1" x14ac:dyDescent="0.35">
      <c r="A95" s="63">
        <v>43719.852816157407</v>
      </c>
      <c r="B95" s="62">
        <v>45</v>
      </c>
      <c r="C95" s="62" t="s">
        <v>119</v>
      </c>
      <c r="D95" s="62">
        <v>2016</v>
      </c>
      <c r="E95" s="62" t="s">
        <v>91</v>
      </c>
      <c r="F95" s="62" t="s">
        <v>108</v>
      </c>
      <c r="G95" s="62" t="s">
        <v>93</v>
      </c>
      <c r="H95" s="62" t="s">
        <v>110</v>
      </c>
      <c r="I95" s="62" t="s">
        <v>101</v>
      </c>
      <c r="J95" s="62" t="s">
        <v>111</v>
      </c>
      <c r="K95" s="62" t="s">
        <v>97</v>
      </c>
      <c r="L95" s="62" t="s">
        <v>112</v>
      </c>
      <c r="M95" s="62" t="s">
        <v>113</v>
      </c>
      <c r="N95" s="62" t="s">
        <v>100</v>
      </c>
      <c r="O95" s="62" t="s">
        <v>95</v>
      </c>
      <c r="P95" s="62" t="s">
        <v>114</v>
      </c>
      <c r="Q95" s="62" t="s">
        <v>103</v>
      </c>
      <c r="R95" s="62" t="s">
        <v>121</v>
      </c>
      <c r="S95" s="62" t="s">
        <v>266</v>
      </c>
      <c r="T95" s="62" t="s">
        <v>267</v>
      </c>
    </row>
    <row r="96" spans="1:20" s="67" customFormat="1" ht="14.45" hidden="1" x14ac:dyDescent="0.35">
      <c r="A96" s="64">
        <v>43719.863853773146</v>
      </c>
      <c r="B96" s="65">
        <v>29</v>
      </c>
      <c r="C96" s="65" t="s">
        <v>90</v>
      </c>
      <c r="D96" s="65">
        <v>2019</v>
      </c>
      <c r="E96" s="65" t="s">
        <v>170</v>
      </c>
      <c r="F96" s="65" t="s">
        <v>108</v>
      </c>
      <c r="G96" s="65" t="s">
        <v>268</v>
      </c>
      <c r="H96" s="65" t="s">
        <v>110</v>
      </c>
      <c r="I96" s="65" t="s">
        <v>101</v>
      </c>
      <c r="J96" s="65" t="s">
        <v>111</v>
      </c>
      <c r="K96" s="65" t="s">
        <v>97</v>
      </c>
      <c r="L96" s="65" t="s">
        <v>112</v>
      </c>
      <c r="M96" s="65" t="s">
        <v>113</v>
      </c>
      <c r="N96" s="65" t="s">
        <v>100</v>
      </c>
      <c r="O96" s="65" t="s">
        <v>101</v>
      </c>
      <c r="P96" s="65" t="s">
        <v>114</v>
      </c>
      <c r="Q96" s="65" t="s">
        <v>115</v>
      </c>
      <c r="R96" s="65" t="s">
        <v>121</v>
      </c>
      <c r="S96" s="65" t="s">
        <v>269</v>
      </c>
      <c r="T96" s="65" t="s">
        <v>270</v>
      </c>
    </row>
    <row r="97" spans="1:20" ht="14.45" hidden="1" x14ac:dyDescent="0.35">
      <c r="A97" s="63">
        <v>43719.898747835643</v>
      </c>
      <c r="B97" s="62">
        <v>22</v>
      </c>
      <c r="C97" s="62" t="s">
        <v>90</v>
      </c>
      <c r="D97" s="62">
        <v>2019</v>
      </c>
      <c r="E97" s="62" t="s">
        <v>129</v>
      </c>
      <c r="F97" s="62" t="s">
        <v>108</v>
      </c>
      <c r="G97" s="62" t="s">
        <v>120</v>
      </c>
      <c r="H97" s="62" t="s">
        <v>94</v>
      </c>
      <c r="I97" s="62" t="s">
        <v>95</v>
      </c>
      <c r="J97" s="62" t="s">
        <v>96</v>
      </c>
      <c r="K97" s="62" t="s">
        <v>97</v>
      </c>
      <c r="L97" s="62" t="s">
        <v>98</v>
      </c>
      <c r="M97" s="62" t="s">
        <v>99</v>
      </c>
      <c r="N97" s="62" t="s">
        <v>127</v>
      </c>
      <c r="O97" s="62" t="s">
        <v>101</v>
      </c>
      <c r="P97" s="62" t="s">
        <v>102</v>
      </c>
      <c r="Q97" s="62" t="s">
        <v>103</v>
      </c>
      <c r="R97" s="62" t="s">
        <v>121</v>
      </c>
      <c r="S97" s="61"/>
      <c r="T97" s="61"/>
    </row>
    <row r="98" spans="1:20" ht="14.45" hidden="1" x14ac:dyDescent="0.35">
      <c r="A98" s="63">
        <v>43719.922963749996</v>
      </c>
      <c r="B98" s="62" t="s">
        <v>258</v>
      </c>
      <c r="C98" s="62" t="s">
        <v>90</v>
      </c>
      <c r="D98" s="62">
        <v>2019</v>
      </c>
      <c r="E98" s="62" t="s">
        <v>129</v>
      </c>
      <c r="F98" s="62" t="s">
        <v>108</v>
      </c>
      <c r="G98" s="62" t="s">
        <v>120</v>
      </c>
      <c r="H98" s="62" t="s">
        <v>110</v>
      </c>
      <c r="I98" s="62" t="s">
        <v>101</v>
      </c>
      <c r="J98" s="62" t="s">
        <v>111</v>
      </c>
      <c r="K98" s="62" t="s">
        <v>97</v>
      </c>
      <c r="L98" s="62" t="s">
        <v>112</v>
      </c>
      <c r="M98" s="62" t="s">
        <v>113</v>
      </c>
      <c r="N98" s="62" t="s">
        <v>100</v>
      </c>
      <c r="O98" s="62" t="s">
        <v>95</v>
      </c>
      <c r="P98" s="62" t="s">
        <v>114</v>
      </c>
      <c r="Q98" s="62" t="s">
        <v>115</v>
      </c>
      <c r="R98" s="62" t="s">
        <v>116</v>
      </c>
      <c r="S98" s="62" t="s">
        <v>271</v>
      </c>
      <c r="T98" s="62" t="s">
        <v>272</v>
      </c>
    </row>
    <row r="99" spans="1:20" ht="14.45" hidden="1" x14ac:dyDescent="0.35">
      <c r="A99" s="63">
        <v>43720.215033680557</v>
      </c>
      <c r="B99" s="62" t="s">
        <v>273</v>
      </c>
      <c r="C99" s="62" t="s">
        <v>90</v>
      </c>
      <c r="D99" s="62">
        <v>2018</v>
      </c>
      <c r="E99" s="62" t="s">
        <v>129</v>
      </c>
      <c r="F99" s="62" t="s">
        <v>108</v>
      </c>
      <c r="G99" s="62" t="s">
        <v>263</v>
      </c>
      <c r="H99" s="62" t="s">
        <v>94</v>
      </c>
      <c r="I99" s="62" t="s">
        <v>95</v>
      </c>
      <c r="J99" s="62" t="s">
        <v>96</v>
      </c>
      <c r="K99" s="62" t="s">
        <v>126</v>
      </c>
      <c r="L99" s="62" t="s">
        <v>98</v>
      </c>
      <c r="M99" s="62" t="s">
        <v>99</v>
      </c>
      <c r="N99" s="62" t="s">
        <v>127</v>
      </c>
      <c r="O99" s="62" t="s">
        <v>95</v>
      </c>
      <c r="P99" s="62" t="s">
        <v>102</v>
      </c>
      <c r="Q99" s="62" t="s">
        <v>103</v>
      </c>
      <c r="R99" s="62" t="s">
        <v>121</v>
      </c>
      <c r="S99" s="62" t="s">
        <v>274</v>
      </c>
      <c r="T99" s="62" t="s">
        <v>275</v>
      </c>
    </row>
    <row r="100" spans="1:20" ht="14.45" hidden="1" x14ac:dyDescent="0.35">
      <c r="A100" s="63">
        <v>43720.295019270838</v>
      </c>
      <c r="B100" s="62">
        <v>42</v>
      </c>
      <c r="C100" s="62" t="s">
        <v>90</v>
      </c>
      <c r="D100" s="62">
        <v>2016</v>
      </c>
      <c r="E100" s="62" t="s">
        <v>91</v>
      </c>
      <c r="F100" s="62" t="s">
        <v>92</v>
      </c>
      <c r="G100" s="62" t="s">
        <v>93</v>
      </c>
      <c r="H100" s="62" t="s">
        <v>94</v>
      </c>
      <c r="I100" s="62" t="s">
        <v>101</v>
      </c>
      <c r="J100" s="62" t="s">
        <v>96</v>
      </c>
      <c r="K100" s="62" t="s">
        <v>97</v>
      </c>
      <c r="L100" s="62" t="s">
        <v>98</v>
      </c>
      <c r="M100" s="62" t="s">
        <v>99</v>
      </c>
      <c r="N100" s="62" t="s">
        <v>100</v>
      </c>
      <c r="O100" s="62" t="s">
        <v>95</v>
      </c>
      <c r="P100" s="62" t="s">
        <v>102</v>
      </c>
      <c r="Q100" s="62" t="s">
        <v>115</v>
      </c>
      <c r="R100" s="62" t="s">
        <v>121</v>
      </c>
      <c r="S100" s="61"/>
      <c r="T100" s="61"/>
    </row>
    <row r="101" spans="1:20" ht="14.45" hidden="1" x14ac:dyDescent="0.35">
      <c r="A101" s="63">
        <v>43720.296012916668</v>
      </c>
      <c r="B101" s="62">
        <v>42</v>
      </c>
      <c r="C101" s="62" t="s">
        <v>90</v>
      </c>
      <c r="D101" s="62">
        <v>2016</v>
      </c>
      <c r="E101" s="62" t="s">
        <v>91</v>
      </c>
      <c r="F101" s="62" t="s">
        <v>92</v>
      </c>
      <c r="G101" s="62" t="s">
        <v>93</v>
      </c>
      <c r="H101" s="62" t="s">
        <v>94</v>
      </c>
      <c r="I101" s="62" t="s">
        <v>95</v>
      </c>
      <c r="J101" s="62" t="s">
        <v>96</v>
      </c>
      <c r="K101" s="62" t="s">
        <v>97</v>
      </c>
      <c r="L101" s="62" t="s">
        <v>112</v>
      </c>
      <c r="M101" s="62" t="s">
        <v>99</v>
      </c>
      <c r="N101" s="62" t="s">
        <v>100</v>
      </c>
      <c r="O101" s="62" t="s">
        <v>95</v>
      </c>
      <c r="P101" s="62" t="s">
        <v>114</v>
      </c>
      <c r="Q101" s="62" t="s">
        <v>115</v>
      </c>
      <c r="R101" s="62" t="s">
        <v>121</v>
      </c>
      <c r="S101" s="61"/>
      <c r="T101" s="61"/>
    </row>
    <row r="102" spans="1:20" ht="14.45" hidden="1" x14ac:dyDescent="0.35">
      <c r="A102" s="63">
        <v>43720.429962118054</v>
      </c>
      <c r="B102" s="62">
        <v>24</v>
      </c>
      <c r="C102" s="62" t="s">
        <v>119</v>
      </c>
      <c r="D102" s="62">
        <v>2019</v>
      </c>
      <c r="E102" s="62" t="s">
        <v>129</v>
      </c>
      <c r="F102" s="62" t="s">
        <v>108</v>
      </c>
      <c r="G102" s="62" t="s">
        <v>120</v>
      </c>
      <c r="H102" s="62" t="s">
        <v>110</v>
      </c>
      <c r="I102" s="62" t="s">
        <v>101</v>
      </c>
      <c r="J102" s="62" t="s">
        <v>111</v>
      </c>
      <c r="K102" s="62" t="s">
        <v>97</v>
      </c>
      <c r="L102" s="62" t="s">
        <v>112</v>
      </c>
      <c r="M102" s="62" t="s">
        <v>113</v>
      </c>
      <c r="N102" s="62" t="s">
        <v>100</v>
      </c>
      <c r="O102" s="62" t="s">
        <v>101</v>
      </c>
      <c r="P102" s="62" t="s">
        <v>114</v>
      </c>
      <c r="Q102" s="62" t="s">
        <v>115</v>
      </c>
      <c r="R102" s="62" t="s">
        <v>116</v>
      </c>
      <c r="S102" s="61"/>
      <c r="T102" s="61"/>
    </row>
    <row r="103" spans="1:20" ht="14.45" hidden="1" x14ac:dyDescent="0.35">
      <c r="A103" s="63">
        <v>43720.430324537039</v>
      </c>
      <c r="B103" s="62">
        <v>23</v>
      </c>
      <c r="C103" s="62" t="s">
        <v>119</v>
      </c>
      <c r="D103" s="62">
        <v>2019</v>
      </c>
      <c r="E103" s="62" t="s">
        <v>129</v>
      </c>
      <c r="F103" s="62" t="s">
        <v>108</v>
      </c>
      <c r="G103" s="62" t="s">
        <v>120</v>
      </c>
      <c r="H103" s="62" t="s">
        <v>94</v>
      </c>
      <c r="I103" s="62" t="s">
        <v>101</v>
      </c>
      <c r="J103" s="62" t="s">
        <v>111</v>
      </c>
      <c r="K103" s="62" t="s">
        <v>97</v>
      </c>
      <c r="L103" s="62" t="s">
        <v>98</v>
      </c>
      <c r="M103" s="62" t="s">
        <v>99</v>
      </c>
      <c r="N103" s="62" t="s">
        <v>100</v>
      </c>
      <c r="O103" s="62" t="s">
        <v>95</v>
      </c>
      <c r="P103" s="62" t="s">
        <v>102</v>
      </c>
      <c r="Q103" s="62" t="s">
        <v>103</v>
      </c>
      <c r="R103" s="62" t="s">
        <v>121</v>
      </c>
      <c r="S103" s="62" t="s">
        <v>276</v>
      </c>
      <c r="T103" s="62" t="s">
        <v>277</v>
      </c>
    </row>
    <row r="104" spans="1:20" ht="14.45" hidden="1" x14ac:dyDescent="0.35">
      <c r="A104" s="63">
        <v>43720.430883819441</v>
      </c>
      <c r="B104" s="62">
        <v>24</v>
      </c>
      <c r="C104" s="62" t="s">
        <v>90</v>
      </c>
      <c r="D104" s="62">
        <v>2019</v>
      </c>
      <c r="E104" s="62" t="s">
        <v>91</v>
      </c>
      <c r="F104" s="62" t="s">
        <v>108</v>
      </c>
      <c r="G104" s="62" t="s">
        <v>120</v>
      </c>
      <c r="H104" s="62" t="s">
        <v>110</v>
      </c>
      <c r="I104" s="62" t="s">
        <v>101</v>
      </c>
      <c r="J104" s="62" t="s">
        <v>96</v>
      </c>
      <c r="K104" s="62" t="s">
        <v>97</v>
      </c>
      <c r="L104" s="62" t="s">
        <v>112</v>
      </c>
      <c r="M104" s="62" t="s">
        <v>99</v>
      </c>
      <c r="N104" s="62" t="s">
        <v>100</v>
      </c>
      <c r="O104" s="62" t="s">
        <v>95</v>
      </c>
      <c r="P104" s="62" t="s">
        <v>114</v>
      </c>
      <c r="Q104" s="62" t="s">
        <v>115</v>
      </c>
      <c r="R104" s="62" t="s">
        <v>121</v>
      </c>
      <c r="S104" s="62" t="s">
        <v>130</v>
      </c>
      <c r="T104" s="62" t="s">
        <v>130</v>
      </c>
    </row>
    <row r="105" spans="1:20" ht="14.45" hidden="1" x14ac:dyDescent="0.35">
      <c r="A105" s="63">
        <v>43720.431325682875</v>
      </c>
      <c r="B105" s="62">
        <v>24</v>
      </c>
      <c r="C105" s="62" t="s">
        <v>90</v>
      </c>
      <c r="D105" s="62">
        <v>2019</v>
      </c>
      <c r="E105" s="62" t="s">
        <v>129</v>
      </c>
      <c r="F105" s="62" t="s">
        <v>108</v>
      </c>
      <c r="G105" s="62" t="s">
        <v>120</v>
      </c>
      <c r="H105" s="62" t="s">
        <v>110</v>
      </c>
      <c r="I105" s="62" t="s">
        <v>95</v>
      </c>
      <c r="J105" s="62" t="s">
        <v>111</v>
      </c>
      <c r="K105" s="62" t="s">
        <v>126</v>
      </c>
      <c r="L105" s="62" t="s">
        <v>98</v>
      </c>
      <c r="M105" s="62" t="s">
        <v>99</v>
      </c>
      <c r="N105" s="62" t="s">
        <v>100</v>
      </c>
      <c r="O105" s="62" t="s">
        <v>95</v>
      </c>
      <c r="P105" s="62" t="s">
        <v>102</v>
      </c>
      <c r="Q105" s="62" t="s">
        <v>103</v>
      </c>
      <c r="R105" s="62" t="s">
        <v>121</v>
      </c>
      <c r="S105" s="62" t="s">
        <v>130</v>
      </c>
      <c r="T105" s="62" t="s">
        <v>278</v>
      </c>
    </row>
    <row r="106" spans="1:20" s="70" customFormat="1" ht="14.45" x14ac:dyDescent="0.35">
      <c r="A106" s="68">
        <v>43720.431736979168</v>
      </c>
      <c r="B106" s="69">
        <v>22</v>
      </c>
      <c r="C106" s="69" t="s">
        <v>90</v>
      </c>
      <c r="D106" s="69">
        <v>2015</v>
      </c>
      <c r="E106" s="69" t="s">
        <v>107</v>
      </c>
      <c r="F106" s="69" t="s">
        <v>108</v>
      </c>
      <c r="G106" s="69" t="s">
        <v>120</v>
      </c>
      <c r="H106" s="69" t="s">
        <v>110</v>
      </c>
      <c r="I106" s="69" t="s">
        <v>95</v>
      </c>
      <c r="J106" s="69" t="s">
        <v>96</v>
      </c>
      <c r="K106" s="69" t="s">
        <v>97</v>
      </c>
      <c r="L106" s="69" t="s">
        <v>112</v>
      </c>
      <c r="M106" s="69" t="s">
        <v>99</v>
      </c>
      <c r="N106" s="69" t="s">
        <v>127</v>
      </c>
      <c r="O106" s="69" t="s">
        <v>95</v>
      </c>
      <c r="P106" s="69" t="s">
        <v>102</v>
      </c>
      <c r="Q106" s="69" t="s">
        <v>103</v>
      </c>
      <c r="R106" s="69" t="s">
        <v>121</v>
      </c>
      <c r="S106" s="69" t="s">
        <v>279</v>
      </c>
      <c r="T106" s="69" t="s">
        <v>280</v>
      </c>
    </row>
    <row r="107" spans="1:20" ht="14.45" hidden="1" x14ac:dyDescent="0.35">
      <c r="A107" s="63">
        <v>43720.431851724541</v>
      </c>
      <c r="B107" s="62">
        <v>23</v>
      </c>
      <c r="C107" s="62" t="s">
        <v>90</v>
      </c>
      <c r="D107" s="62">
        <v>2019</v>
      </c>
      <c r="E107" s="62" t="s">
        <v>129</v>
      </c>
      <c r="F107" s="62" t="s">
        <v>108</v>
      </c>
      <c r="G107" s="62" t="s">
        <v>120</v>
      </c>
      <c r="H107" s="62" t="s">
        <v>110</v>
      </c>
      <c r="I107" s="62" t="s">
        <v>101</v>
      </c>
      <c r="J107" s="62" t="s">
        <v>111</v>
      </c>
      <c r="K107" s="62" t="s">
        <v>126</v>
      </c>
      <c r="L107" s="62" t="s">
        <v>98</v>
      </c>
      <c r="M107" s="62" t="s">
        <v>113</v>
      </c>
      <c r="N107" s="62" t="s">
        <v>100</v>
      </c>
      <c r="O107" s="62" t="s">
        <v>95</v>
      </c>
      <c r="P107" s="62" t="s">
        <v>102</v>
      </c>
      <c r="Q107" s="62" t="s">
        <v>103</v>
      </c>
      <c r="R107" s="62" t="s">
        <v>104</v>
      </c>
      <c r="S107" s="61"/>
      <c r="T107" s="61"/>
    </row>
    <row r="108" spans="1:20" ht="14.45" hidden="1" x14ac:dyDescent="0.35">
      <c r="A108" s="63">
        <v>43720.432743206024</v>
      </c>
      <c r="B108" s="62">
        <v>27</v>
      </c>
      <c r="C108" s="62" t="s">
        <v>119</v>
      </c>
      <c r="D108" s="62">
        <v>2019</v>
      </c>
      <c r="E108" s="62" t="s">
        <v>129</v>
      </c>
      <c r="F108" s="62" t="s">
        <v>108</v>
      </c>
      <c r="G108" s="62" t="s">
        <v>211</v>
      </c>
      <c r="H108" s="62" t="s">
        <v>110</v>
      </c>
      <c r="I108" s="62" t="s">
        <v>101</v>
      </c>
      <c r="J108" s="62" t="s">
        <v>111</v>
      </c>
      <c r="K108" s="62" t="s">
        <v>97</v>
      </c>
      <c r="L108" s="62" t="s">
        <v>112</v>
      </c>
      <c r="M108" s="62" t="s">
        <v>113</v>
      </c>
      <c r="N108" s="62" t="s">
        <v>100</v>
      </c>
      <c r="O108" s="62" t="s">
        <v>101</v>
      </c>
      <c r="P108" s="62" t="s">
        <v>114</v>
      </c>
      <c r="Q108" s="62" t="s">
        <v>115</v>
      </c>
      <c r="R108" s="62" t="s">
        <v>116</v>
      </c>
      <c r="S108" s="61"/>
      <c r="T108" s="61"/>
    </row>
    <row r="109" spans="1:20" ht="14.45" hidden="1" x14ac:dyDescent="0.35">
      <c r="A109" s="63">
        <v>43720.436004560186</v>
      </c>
      <c r="B109" s="62">
        <v>25</v>
      </c>
      <c r="C109" s="62" t="s">
        <v>90</v>
      </c>
      <c r="D109" s="62">
        <v>2019</v>
      </c>
      <c r="E109" s="62" t="s">
        <v>129</v>
      </c>
      <c r="F109" s="62" t="s">
        <v>108</v>
      </c>
      <c r="G109" s="62" t="s">
        <v>120</v>
      </c>
      <c r="H109" s="62" t="s">
        <v>94</v>
      </c>
      <c r="I109" s="62" t="s">
        <v>95</v>
      </c>
      <c r="J109" s="62" t="s">
        <v>96</v>
      </c>
      <c r="K109" s="62" t="s">
        <v>126</v>
      </c>
      <c r="L109" s="62" t="s">
        <v>98</v>
      </c>
      <c r="M109" s="62" t="s">
        <v>99</v>
      </c>
      <c r="N109" s="62" t="s">
        <v>127</v>
      </c>
      <c r="O109" s="62" t="s">
        <v>95</v>
      </c>
      <c r="P109" s="62" t="s">
        <v>102</v>
      </c>
      <c r="Q109" s="62" t="s">
        <v>103</v>
      </c>
      <c r="R109" s="62" t="s">
        <v>104</v>
      </c>
      <c r="S109" s="62" t="s">
        <v>281</v>
      </c>
      <c r="T109" s="62" t="s">
        <v>282</v>
      </c>
    </row>
    <row r="110" spans="1:20" ht="14.45" hidden="1" x14ac:dyDescent="0.35">
      <c r="A110" s="63">
        <v>43720.437452141203</v>
      </c>
      <c r="B110" s="62" t="s">
        <v>283</v>
      </c>
      <c r="C110" s="62" t="s">
        <v>90</v>
      </c>
      <c r="D110" s="62">
        <v>2019</v>
      </c>
      <c r="E110" s="62" t="s">
        <v>129</v>
      </c>
      <c r="F110" s="62" t="s">
        <v>108</v>
      </c>
      <c r="G110" s="62" t="s">
        <v>120</v>
      </c>
      <c r="H110" s="62" t="s">
        <v>94</v>
      </c>
      <c r="I110" s="62" t="s">
        <v>95</v>
      </c>
      <c r="J110" s="62" t="s">
        <v>96</v>
      </c>
      <c r="K110" s="62" t="s">
        <v>126</v>
      </c>
      <c r="L110" s="62" t="s">
        <v>98</v>
      </c>
      <c r="M110" s="62" t="s">
        <v>99</v>
      </c>
      <c r="N110" s="62" t="s">
        <v>127</v>
      </c>
      <c r="O110" s="62" t="s">
        <v>198</v>
      </c>
      <c r="P110" s="62" t="s">
        <v>102</v>
      </c>
      <c r="Q110" s="62" t="s">
        <v>103</v>
      </c>
      <c r="R110" s="62" t="s">
        <v>104</v>
      </c>
      <c r="S110" s="62" t="s">
        <v>284</v>
      </c>
      <c r="T110" s="62" t="s">
        <v>285</v>
      </c>
    </row>
    <row r="111" spans="1:20" ht="14.45" hidden="1" x14ac:dyDescent="0.35">
      <c r="A111" s="63">
        <v>43720.43747892361</v>
      </c>
      <c r="B111" s="62">
        <v>23</v>
      </c>
      <c r="C111" s="62" t="s">
        <v>90</v>
      </c>
      <c r="D111" s="62">
        <v>2019</v>
      </c>
      <c r="E111" s="62" t="s">
        <v>129</v>
      </c>
      <c r="F111" s="62" t="s">
        <v>108</v>
      </c>
      <c r="G111" s="62" t="s">
        <v>120</v>
      </c>
      <c r="H111" s="62" t="s">
        <v>94</v>
      </c>
      <c r="I111" s="62" t="s">
        <v>101</v>
      </c>
      <c r="J111" s="62" t="s">
        <v>111</v>
      </c>
      <c r="K111" s="62" t="s">
        <v>97</v>
      </c>
      <c r="L111" s="62" t="s">
        <v>112</v>
      </c>
      <c r="M111" s="62" t="s">
        <v>113</v>
      </c>
      <c r="N111" s="62" t="s">
        <v>100</v>
      </c>
      <c r="O111" s="62" t="s">
        <v>101</v>
      </c>
      <c r="P111" s="62" t="s">
        <v>114</v>
      </c>
      <c r="Q111" s="62" t="s">
        <v>103</v>
      </c>
      <c r="R111" s="62" t="s">
        <v>104</v>
      </c>
      <c r="S111" s="62" t="s">
        <v>286</v>
      </c>
      <c r="T111" s="62" t="s">
        <v>287</v>
      </c>
    </row>
    <row r="112" spans="1:20" s="70" customFormat="1" ht="14.45" x14ac:dyDescent="0.35">
      <c r="A112" s="68">
        <v>43720.445590960648</v>
      </c>
      <c r="B112" s="69" t="s">
        <v>288</v>
      </c>
      <c r="C112" s="69" t="s">
        <v>90</v>
      </c>
      <c r="D112" s="69">
        <v>2019</v>
      </c>
      <c r="E112" s="69" t="s">
        <v>107</v>
      </c>
      <c r="F112" s="69" t="s">
        <v>108</v>
      </c>
      <c r="G112" s="69" t="s">
        <v>120</v>
      </c>
      <c r="H112" s="69" t="s">
        <v>110</v>
      </c>
      <c r="I112" s="69" t="s">
        <v>101</v>
      </c>
      <c r="J112" s="69" t="s">
        <v>111</v>
      </c>
      <c r="K112" s="69" t="s">
        <v>97</v>
      </c>
      <c r="L112" s="69" t="s">
        <v>112</v>
      </c>
      <c r="M112" s="69" t="s">
        <v>113</v>
      </c>
      <c r="N112" s="69" t="s">
        <v>100</v>
      </c>
      <c r="O112" s="69" t="s">
        <v>101</v>
      </c>
      <c r="P112" s="69" t="s">
        <v>114</v>
      </c>
      <c r="Q112" s="69" t="s">
        <v>115</v>
      </c>
      <c r="R112" s="69" t="s">
        <v>116</v>
      </c>
      <c r="S112" s="69" t="s">
        <v>181</v>
      </c>
      <c r="T112" s="69" t="s">
        <v>289</v>
      </c>
    </row>
    <row r="113" spans="1:20" ht="14.45" hidden="1" x14ac:dyDescent="0.35">
      <c r="A113" s="63">
        <v>43720.476389641204</v>
      </c>
      <c r="B113" s="62">
        <v>22</v>
      </c>
      <c r="C113" s="62" t="s">
        <v>90</v>
      </c>
      <c r="D113" s="62">
        <v>2019</v>
      </c>
      <c r="E113" s="62" t="s">
        <v>129</v>
      </c>
      <c r="F113" s="62" t="s">
        <v>108</v>
      </c>
      <c r="G113" s="62" t="s">
        <v>120</v>
      </c>
      <c r="H113" s="62" t="s">
        <v>110</v>
      </c>
      <c r="I113" s="62" t="s">
        <v>101</v>
      </c>
      <c r="J113" s="62" t="s">
        <v>111</v>
      </c>
      <c r="K113" s="62" t="s">
        <v>97</v>
      </c>
      <c r="L113" s="62" t="s">
        <v>112</v>
      </c>
      <c r="M113" s="62" t="s">
        <v>99</v>
      </c>
      <c r="N113" s="62" t="s">
        <v>100</v>
      </c>
      <c r="O113" s="62" t="s">
        <v>95</v>
      </c>
      <c r="P113" s="62" t="s">
        <v>114</v>
      </c>
      <c r="Q113" s="62" t="s">
        <v>115</v>
      </c>
      <c r="R113" s="62" t="s">
        <v>121</v>
      </c>
      <c r="S113" s="61"/>
      <c r="T113" s="61"/>
    </row>
    <row r="114" spans="1:20" ht="14.45" hidden="1" x14ac:dyDescent="0.35">
      <c r="A114" s="63">
        <v>43720.505084641205</v>
      </c>
      <c r="B114" s="62">
        <v>50</v>
      </c>
      <c r="C114" s="62" t="s">
        <v>119</v>
      </c>
      <c r="D114" s="62">
        <v>2015</v>
      </c>
      <c r="E114" s="62" t="s">
        <v>91</v>
      </c>
      <c r="F114" s="62" t="s">
        <v>108</v>
      </c>
      <c r="G114" s="62" t="s">
        <v>120</v>
      </c>
      <c r="H114" s="62" t="s">
        <v>94</v>
      </c>
      <c r="I114" s="62" t="s">
        <v>95</v>
      </c>
      <c r="J114" s="62" t="s">
        <v>111</v>
      </c>
      <c r="K114" s="62" t="s">
        <v>97</v>
      </c>
      <c r="L114" s="62" t="s">
        <v>112</v>
      </c>
      <c r="M114" s="62" t="s">
        <v>113</v>
      </c>
      <c r="N114" s="62" t="s">
        <v>100</v>
      </c>
      <c r="O114" s="62" t="s">
        <v>95</v>
      </c>
      <c r="P114" s="62" t="s">
        <v>114</v>
      </c>
      <c r="Q114" s="62" t="s">
        <v>103</v>
      </c>
      <c r="R114" s="62" t="s">
        <v>121</v>
      </c>
      <c r="S114" s="62" t="s">
        <v>290</v>
      </c>
      <c r="T114" s="62" t="s">
        <v>291</v>
      </c>
    </row>
    <row r="115" spans="1:20" ht="14.45" hidden="1" x14ac:dyDescent="0.35">
      <c r="A115" s="63">
        <v>43720.518792060189</v>
      </c>
      <c r="B115" s="62">
        <v>35</v>
      </c>
      <c r="C115" s="62" t="s">
        <v>119</v>
      </c>
      <c r="D115" s="62">
        <v>2019</v>
      </c>
      <c r="E115" s="62" t="s">
        <v>91</v>
      </c>
      <c r="F115" s="62" t="s">
        <v>108</v>
      </c>
      <c r="G115" s="62" t="s">
        <v>93</v>
      </c>
      <c r="H115" s="62" t="s">
        <v>110</v>
      </c>
      <c r="I115" s="62" t="s">
        <v>95</v>
      </c>
      <c r="J115" s="62" t="s">
        <v>96</v>
      </c>
      <c r="K115" s="62" t="s">
        <v>126</v>
      </c>
      <c r="L115" s="62" t="s">
        <v>112</v>
      </c>
      <c r="M115" s="62" t="s">
        <v>99</v>
      </c>
      <c r="N115" s="62" t="s">
        <v>127</v>
      </c>
      <c r="O115" s="62" t="s">
        <v>101</v>
      </c>
      <c r="P115" s="62" t="s">
        <v>102</v>
      </c>
      <c r="Q115" s="62" t="s">
        <v>103</v>
      </c>
      <c r="R115" s="62" t="s">
        <v>121</v>
      </c>
      <c r="S115" s="61"/>
      <c r="T115" s="61"/>
    </row>
    <row r="116" spans="1:20" ht="14.45" hidden="1" x14ac:dyDescent="0.35">
      <c r="A116" s="63">
        <v>43720.519975659721</v>
      </c>
      <c r="B116" s="62">
        <v>29</v>
      </c>
      <c r="C116" s="62" t="s">
        <v>119</v>
      </c>
      <c r="D116" s="62">
        <v>2019</v>
      </c>
      <c r="E116" s="62" t="s">
        <v>91</v>
      </c>
      <c r="F116" s="62" t="s">
        <v>92</v>
      </c>
      <c r="G116" s="62" t="s">
        <v>93</v>
      </c>
      <c r="H116" s="62" t="s">
        <v>94</v>
      </c>
      <c r="I116" s="62" t="s">
        <v>95</v>
      </c>
      <c r="J116" s="62" t="s">
        <v>96</v>
      </c>
      <c r="K116" s="62" t="s">
        <v>97</v>
      </c>
      <c r="L116" s="62" t="s">
        <v>98</v>
      </c>
      <c r="M116" s="62" t="s">
        <v>99</v>
      </c>
      <c r="N116" s="62" t="s">
        <v>127</v>
      </c>
      <c r="O116" s="62" t="s">
        <v>95</v>
      </c>
      <c r="P116" s="62" t="s">
        <v>102</v>
      </c>
      <c r="Q116" s="62" t="s">
        <v>103</v>
      </c>
      <c r="R116" s="62" t="s">
        <v>121</v>
      </c>
      <c r="S116" s="61"/>
      <c r="T116" s="61"/>
    </row>
    <row r="117" spans="1:20" ht="14.45" hidden="1" x14ac:dyDescent="0.35">
      <c r="A117" s="63">
        <v>43720.520805370368</v>
      </c>
      <c r="B117" s="62" t="s">
        <v>292</v>
      </c>
      <c r="C117" s="62" t="s">
        <v>119</v>
      </c>
      <c r="D117" s="62">
        <v>2019</v>
      </c>
      <c r="E117" s="62" t="s">
        <v>91</v>
      </c>
      <c r="F117" s="62" t="s">
        <v>92</v>
      </c>
      <c r="G117" s="62" t="s">
        <v>93</v>
      </c>
      <c r="H117" s="62" t="s">
        <v>110</v>
      </c>
      <c r="I117" s="62" t="s">
        <v>95</v>
      </c>
      <c r="J117" s="62" t="s">
        <v>111</v>
      </c>
      <c r="K117" s="62" t="s">
        <v>97</v>
      </c>
      <c r="L117" s="62" t="s">
        <v>112</v>
      </c>
      <c r="M117" s="62" t="s">
        <v>113</v>
      </c>
      <c r="N117" s="62" t="s">
        <v>127</v>
      </c>
      <c r="O117" s="62" t="s">
        <v>95</v>
      </c>
      <c r="P117" s="62" t="s">
        <v>102</v>
      </c>
      <c r="Q117" s="62" t="s">
        <v>115</v>
      </c>
      <c r="R117" s="62" t="s">
        <v>121</v>
      </c>
      <c r="S117" s="62" t="s">
        <v>121</v>
      </c>
      <c r="T117" s="61"/>
    </row>
    <row r="118" spans="1:20" s="70" customFormat="1" ht="14.45" x14ac:dyDescent="0.35">
      <c r="A118" s="68">
        <v>43720.590732615739</v>
      </c>
      <c r="B118" s="69" t="s">
        <v>174</v>
      </c>
      <c r="C118" s="69" t="s">
        <v>90</v>
      </c>
      <c r="D118" s="69">
        <v>2016</v>
      </c>
      <c r="E118" s="69" t="s">
        <v>107</v>
      </c>
      <c r="F118" s="69" t="s">
        <v>108</v>
      </c>
      <c r="G118" s="69" t="s">
        <v>120</v>
      </c>
      <c r="H118" s="69" t="s">
        <v>94</v>
      </c>
      <c r="I118" s="69" t="s">
        <v>95</v>
      </c>
      <c r="J118" s="69" t="s">
        <v>96</v>
      </c>
      <c r="K118" s="69" t="s">
        <v>126</v>
      </c>
      <c r="L118" s="69" t="s">
        <v>98</v>
      </c>
      <c r="M118" s="69" t="s">
        <v>99</v>
      </c>
      <c r="N118" s="69" t="s">
        <v>127</v>
      </c>
      <c r="O118" s="69" t="s">
        <v>95</v>
      </c>
      <c r="P118" s="69" t="s">
        <v>102</v>
      </c>
      <c r="Q118" s="69" t="s">
        <v>103</v>
      </c>
      <c r="R118" s="69" t="s">
        <v>121</v>
      </c>
      <c r="S118" s="69" t="s">
        <v>293</v>
      </c>
      <c r="T118" s="69" t="s">
        <v>294</v>
      </c>
    </row>
    <row r="119" spans="1:20" s="70" customFormat="1" ht="14.45" x14ac:dyDescent="0.35">
      <c r="A119" s="68">
        <v>43720.594489328709</v>
      </c>
      <c r="B119" s="69" t="s">
        <v>295</v>
      </c>
      <c r="C119" s="69" t="s">
        <v>90</v>
      </c>
      <c r="D119" s="69">
        <v>2019</v>
      </c>
      <c r="E119" s="69" t="s">
        <v>107</v>
      </c>
      <c r="F119" s="69" t="s">
        <v>108</v>
      </c>
      <c r="G119" s="69" t="s">
        <v>120</v>
      </c>
      <c r="H119" s="69" t="s">
        <v>94</v>
      </c>
      <c r="I119" s="69" t="s">
        <v>95</v>
      </c>
      <c r="J119" s="69" t="s">
        <v>96</v>
      </c>
      <c r="K119" s="69" t="s">
        <v>126</v>
      </c>
      <c r="L119" s="69" t="s">
        <v>98</v>
      </c>
      <c r="M119" s="69" t="s">
        <v>99</v>
      </c>
      <c r="N119" s="69" t="s">
        <v>127</v>
      </c>
      <c r="O119" s="69" t="s">
        <v>95</v>
      </c>
      <c r="P119" s="69" t="s">
        <v>102</v>
      </c>
      <c r="Q119" s="69" t="s">
        <v>103</v>
      </c>
      <c r="R119" s="69" t="s">
        <v>121</v>
      </c>
      <c r="S119" s="71"/>
      <c r="T119" s="71"/>
    </row>
    <row r="120" spans="1:20" s="61" customFormat="1" x14ac:dyDescent="0.25">
      <c r="A120" s="74">
        <v>43721.181059907409</v>
      </c>
      <c r="B120" s="75">
        <v>27</v>
      </c>
      <c r="C120" s="75" t="s">
        <v>119</v>
      </c>
      <c r="D120" s="75">
        <v>2017</v>
      </c>
      <c r="E120" s="75" t="s">
        <v>107</v>
      </c>
      <c r="F120" s="75" t="s">
        <v>108</v>
      </c>
      <c r="G120" s="75" t="s">
        <v>120</v>
      </c>
      <c r="H120" s="75" t="s">
        <v>110</v>
      </c>
      <c r="I120" s="75" t="s">
        <v>95</v>
      </c>
      <c r="J120" s="75" t="s">
        <v>96</v>
      </c>
      <c r="K120" s="75" t="s">
        <v>97</v>
      </c>
      <c r="L120" s="75" t="s">
        <v>112</v>
      </c>
      <c r="M120" s="75" t="s">
        <v>113</v>
      </c>
      <c r="N120" s="75" t="s">
        <v>100</v>
      </c>
      <c r="O120" s="75" t="s">
        <v>95</v>
      </c>
      <c r="P120" s="75" t="s">
        <v>102</v>
      </c>
      <c r="Q120" s="75" t="s">
        <v>115</v>
      </c>
      <c r="R120" s="75" t="s">
        <v>121</v>
      </c>
      <c r="S120" s="75" t="s">
        <v>303</v>
      </c>
      <c r="T120" s="75" t="s">
        <v>304</v>
      </c>
    </row>
    <row r="121" spans="1:20" s="61" customFormat="1" x14ac:dyDescent="0.25">
      <c r="A121" s="74">
        <v>43721.196437905091</v>
      </c>
      <c r="B121" s="75">
        <v>22</v>
      </c>
      <c r="C121" s="75" t="s">
        <v>119</v>
      </c>
      <c r="D121" s="75">
        <v>2014</v>
      </c>
      <c r="E121" s="75" t="s">
        <v>107</v>
      </c>
      <c r="F121" s="75" t="s">
        <v>108</v>
      </c>
      <c r="G121" s="75" t="s">
        <v>184</v>
      </c>
      <c r="H121" s="75" t="s">
        <v>94</v>
      </c>
      <c r="I121" s="75" t="s">
        <v>95</v>
      </c>
      <c r="J121" s="75" t="s">
        <v>96</v>
      </c>
      <c r="K121" s="75" t="s">
        <v>126</v>
      </c>
      <c r="L121" s="75" t="s">
        <v>98</v>
      </c>
      <c r="M121" s="75" t="s">
        <v>99</v>
      </c>
      <c r="N121" s="75" t="s">
        <v>127</v>
      </c>
      <c r="O121" s="75" t="s">
        <v>95</v>
      </c>
      <c r="P121" s="75" t="s">
        <v>102</v>
      </c>
      <c r="Q121" s="75" t="s">
        <v>103</v>
      </c>
      <c r="R121" s="75" t="s">
        <v>121</v>
      </c>
      <c r="S121" s="75" t="s">
        <v>305</v>
      </c>
      <c r="T121" s="75" t="s">
        <v>306</v>
      </c>
    </row>
    <row r="122" spans="1:20" s="61" customFormat="1" x14ac:dyDescent="0.25">
      <c r="A122" s="74">
        <v>43721.199097638892</v>
      </c>
      <c r="B122" s="75">
        <v>25</v>
      </c>
      <c r="C122" s="75" t="s">
        <v>90</v>
      </c>
      <c r="D122" s="75">
        <v>2017</v>
      </c>
      <c r="E122" s="75" t="s">
        <v>107</v>
      </c>
      <c r="F122" s="75" t="s">
        <v>108</v>
      </c>
      <c r="G122" s="75" t="s">
        <v>120</v>
      </c>
      <c r="H122" s="75" t="s">
        <v>110</v>
      </c>
      <c r="I122" s="75" t="s">
        <v>101</v>
      </c>
      <c r="J122" s="75" t="s">
        <v>96</v>
      </c>
      <c r="K122" s="75" t="s">
        <v>97</v>
      </c>
      <c r="L122" s="75" t="s">
        <v>112</v>
      </c>
      <c r="M122" s="75" t="s">
        <v>113</v>
      </c>
      <c r="N122" s="75" t="s">
        <v>100</v>
      </c>
      <c r="O122" s="75" t="s">
        <v>101</v>
      </c>
      <c r="P122" s="75" t="s">
        <v>102</v>
      </c>
      <c r="Q122" s="75" t="s">
        <v>115</v>
      </c>
      <c r="R122" s="75" t="s">
        <v>121</v>
      </c>
      <c r="S122" s="75" t="s">
        <v>181</v>
      </c>
      <c r="T122" s="75" t="s">
        <v>307</v>
      </c>
    </row>
    <row r="123" spans="1:20" s="61" customFormat="1" x14ac:dyDescent="0.25">
      <c r="A123" s="74">
        <v>43721.202786249996</v>
      </c>
      <c r="B123" s="75">
        <v>25</v>
      </c>
      <c r="C123" s="75" t="s">
        <v>119</v>
      </c>
      <c r="D123" s="75">
        <v>2017</v>
      </c>
      <c r="E123" s="75" t="s">
        <v>107</v>
      </c>
      <c r="F123" s="75" t="s">
        <v>108</v>
      </c>
      <c r="G123" s="75" t="s">
        <v>120</v>
      </c>
      <c r="H123" s="75" t="s">
        <v>94</v>
      </c>
      <c r="I123" s="75" t="s">
        <v>95</v>
      </c>
      <c r="J123" s="75" t="s">
        <v>96</v>
      </c>
      <c r="K123" s="75" t="s">
        <v>126</v>
      </c>
      <c r="L123" s="75" t="s">
        <v>98</v>
      </c>
      <c r="M123" s="75" t="s">
        <v>99</v>
      </c>
      <c r="N123" s="75" t="s">
        <v>127</v>
      </c>
      <c r="O123" s="75" t="s">
        <v>95</v>
      </c>
      <c r="P123" s="75" t="s">
        <v>102</v>
      </c>
      <c r="Q123" s="75" t="s">
        <v>103</v>
      </c>
      <c r="R123" s="75" t="s">
        <v>121</v>
      </c>
      <c r="S123" s="75" t="s">
        <v>308</v>
      </c>
      <c r="T123" s="75" t="s">
        <v>182</v>
      </c>
    </row>
    <row r="124" spans="1:20" s="61" customFormat="1" x14ac:dyDescent="0.25">
      <c r="A124" s="74">
        <v>43721.210847025461</v>
      </c>
      <c r="B124" s="75">
        <v>24</v>
      </c>
      <c r="C124" s="75" t="s">
        <v>90</v>
      </c>
      <c r="D124" s="75">
        <v>2017</v>
      </c>
      <c r="E124" s="75" t="s">
        <v>107</v>
      </c>
      <c r="F124" s="75" t="s">
        <v>108</v>
      </c>
      <c r="G124" s="75" t="s">
        <v>120</v>
      </c>
      <c r="H124" s="75" t="s">
        <v>94</v>
      </c>
      <c r="I124" s="75" t="s">
        <v>95</v>
      </c>
      <c r="J124" s="75" t="s">
        <v>96</v>
      </c>
      <c r="K124" s="75" t="s">
        <v>126</v>
      </c>
      <c r="L124" s="75" t="s">
        <v>98</v>
      </c>
      <c r="M124" s="75" t="s">
        <v>99</v>
      </c>
      <c r="N124" s="75" t="s">
        <v>127</v>
      </c>
      <c r="O124" s="75" t="s">
        <v>95</v>
      </c>
      <c r="P124" s="75" t="s">
        <v>102</v>
      </c>
      <c r="Q124" s="75" t="s">
        <v>103</v>
      </c>
      <c r="R124" s="75" t="s">
        <v>121</v>
      </c>
      <c r="S124" s="75" t="s">
        <v>309</v>
      </c>
      <c r="T124" s="75" t="s">
        <v>310</v>
      </c>
    </row>
    <row r="125" spans="1:20" s="61" customFormat="1" x14ac:dyDescent="0.25">
      <c r="A125" s="74">
        <v>43721.217342245371</v>
      </c>
      <c r="B125" s="75">
        <v>24</v>
      </c>
      <c r="C125" s="75" t="s">
        <v>90</v>
      </c>
      <c r="D125" s="75">
        <v>2019</v>
      </c>
      <c r="E125" s="75" t="s">
        <v>107</v>
      </c>
      <c r="F125" s="75" t="s">
        <v>108</v>
      </c>
      <c r="G125" s="75" t="s">
        <v>120</v>
      </c>
      <c r="H125" s="75" t="s">
        <v>110</v>
      </c>
      <c r="I125" s="75" t="s">
        <v>101</v>
      </c>
      <c r="J125" s="75" t="s">
        <v>96</v>
      </c>
      <c r="K125" s="75" t="s">
        <v>126</v>
      </c>
      <c r="L125" s="75" t="s">
        <v>112</v>
      </c>
      <c r="M125" s="75" t="s">
        <v>99</v>
      </c>
      <c r="N125" s="75" t="s">
        <v>100</v>
      </c>
      <c r="O125" s="75" t="s">
        <v>95</v>
      </c>
      <c r="P125" s="75" t="s">
        <v>102</v>
      </c>
      <c r="Q125" s="75" t="s">
        <v>115</v>
      </c>
      <c r="R125" s="75" t="s">
        <v>121</v>
      </c>
    </row>
    <row r="126" spans="1:20" s="61" customFormat="1" x14ac:dyDescent="0.25">
      <c r="A126" s="74">
        <v>43721.220666446759</v>
      </c>
      <c r="B126" s="75" t="s">
        <v>311</v>
      </c>
      <c r="C126" s="75" t="s">
        <v>90</v>
      </c>
      <c r="D126" s="75">
        <v>2019</v>
      </c>
      <c r="E126" s="75" t="s">
        <v>107</v>
      </c>
      <c r="F126" s="75" t="s">
        <v>108</v>
      </c>
      <c r="G126" s="75" t="s">
        <v>120</v>
      </c>
      <c r="H126" s="75" t="s">
        <v>110</v>
      </c>
      <c r="I126" s="75" t="s">
        <v>101</v>
      </c>
      <c r="J126" s="75" t="s">
        <v>111</v>
      </c>
      <c r="K126" s="75" t="s">
        <v>97</v>
      </c>
      <c r="L126" s="75" t="s">
        <v>112</v>
      </c>
      <c r="M126" s="75" t="s">
        <v>113</v>
      </c>
      <c r="N126" s="75" t="s">
        <v>100</v>
      </c>
      <c r="O126" s="75" t="s">
        <v>101</v>
      </c>
      <c r="P126" s="75" t="s">
        <v>114</v>
      </c>
      <c r="Q126" s="75" t="s">
        <v>115</v>
      </c>
      <c r="R126" s="75" t="s">
        <v>116</v>
      </c>
      <c r="S126" s="75" t="s">
        <v>130</v>
      </c>
      <c r="T126" s="75" t="s">
        <v>130</v>
      </c>
    </row>
    <row r="127" spans="1:20" s="61" customFormat="1" x14ac:dyDescent="0.25">
      <c r="A127" s="74">
        <v>43721.222379166662</v>
      </c>
      <c r="B127" s="75">
        <v>24</v>
      </c>
      <c r="C127" s="75" t="s">
        <v>90</v>
      </c>
      <c r="D127" s="75">
        <v>2018</v>
      </c>
      <c r="E127" s="75" t="s">
        <v>107</v>
      </c>
      <c r="F127" s="75" t="s">
        <v>108</v>
      </c>
      <c r="G127" s="75" t="s">
        <v>120</v>
      </c>
      <c r="H127" s="75" t="s">
        <v>110</v>
      </c>
      <c r="I127" s="75" t="s">
        <v>95</v>
      </c>
      <c r="J127" s="75" t="s">
        <v>96</v>
      </c>
      <c r="K127" s="75" t="s">
        <v>126</v>
      </c>
      <c r="L127" s="75" t="s">
        <v>98</v>
      </c>
      <c r="M127" s="75" t="s">
        <v>99</v>
      </c>
      <c r="N127" s="75" t="s">
        <v>100</v>
      </c>
      <c r="O127" s="75" t="s">
        <v>95</v>
      </c>
      <c r="P127" s="75" t="s">
        <v>102</v>
      </c>
      <c r="Q127" s="75" t="s">
        <v>103</v>
      </c>
      <c r="R127" s="75" t="s">
        <v>121</v>
      </c>
      <c r="S127" s="75" t="s">
        <v>312</v>
      </c>
      <c r="T127" s="75" t="s">
        <v>313</v>
      </c>
    </row>
    <row r="128" spans="1:20" s="61" customFormat="1" x14ac:dyDescent="0.25">
      <c r="A128" s="74">
        <v>43721.23130486111</v>
      </c>
      <c r="B128" s="75">
        <v>26</v>
      </c>
      <c r="C128" s="75" t="s">
        <v>90</v>
      </c>
      <c r="D128" s="75">
        <v>2018</v>
      </c>
      <c r="E128" s="75" t="s">
        <v>107</v>
      </c>
      <c r="F128" s="75" t="s">
        <v>108</v>
      </c>
      <c r="G128" s="75" t="s">
        <v>120</v>
      </c>
      <c r="H128" s="75" t="s">
        <v>110</v>
      </c>
      <c r="I128" s="75" t="s">
        <v>95</v>
      </c>
      <c r="J128" s="75" t="s">
        <v>111</v>
      </c>
      <c r="K128" s="75" t="s">
        <v>126</v>
      </c>
      <c r="L128" s="75" t="s">
        <v>112</v>
      </c>
      <c r="M128" s="75" t="s">
        <v>99</v>
      </c>
      <c r="N128" s="75" t="s">
        <v>100</v>
      </c>
      <c r="O128" s="75" t="s">
        <v>95</v>
      </c>
      <c r="P128" s="75" t="s">
        <v>102</v>
      </c>
      <c r="Q128" s="75" t="s">
        <v>103</v>
      </c>
      <c r="R128" s="75" t="s">
        <v>104</v>
      </c>
      <c r="S128" s="75" t="s">
        <v>130</v>
      </c>
      <c r="T128" s="75" t="s">
        <v>130</v>
      </c>
    </row>
    <row r="129" spans="1:20" s="61" customFormat="1" x14ac:dyDescent="0.25">
      <c r="A129" s="74">
        <v>43721.23325498843</v>
      </c>
      <c r="B129" s="75">
        <v>24</v>
      </c>
      <c r="C129" s="75" t="s">
        <v>119</v>
      </c>
      <c r="D129" s="75">
        <v>2018</v>
      </c>
      <c r="E129" s="75" t="s">
        <v>107</v>
      </c>
      <c r="F129" s="75" t="s">
        <v>108</v>
      </c>
      <c r="G129" s="75" t="s">
        <v>120</v>
      </c>
      <c r="H129" s="75" t="s">
        <v>110</v>
      </c>
      <c r="I129" s="75" t="s">
        <v>101</v>
      </c>
      <c r="J129" s="75" t="s">
        <v>111</v>
      </c>
      <c r="K129" s="75" t="s">
        <v>97</v>
      </c>
      <c r="L129" s="75" t="s">
        <v>112</v>
      </c>
      <c r="M129" s="75" t="s">
        <v>113</v>
      </c>
      <c r="N129" s="75" t="s">
        <v>100</v>
      </c>
      <c r="O129" s="75" t="s">
        <v>101</v>
      </c>
      <c r="P129" s="75" t="s">
        <v>114</v>
      </c>
      <c r="Q129" s="75" t="s">
        <v>115</v>
      </c>
      <c r="R129" s="75" t="s">
        <v>121</v>
      </c>
      <c r="S129" s="75" t="s">
        <v>314</v>
      </c>
      <c r="T129" s="75" t="s">
        <v>315</v>
      </c>
    </row>
    <row r="130" spans="1:20" s="61" customFormat="1" x14ac:dyDescent="0.25">
      <c r="A130" s="74">
        <v>43721.258627858799</v>
      </c>
      <c r="B130" s="75">
        <v>24</v>
      </c>
      <c r="C130" s="75" t="s">
        <v>90</v>
      </c>
      <c r="D130" s="75">
        <v>2018</v>
      </c>
      <c r="E130" s="75" t="s">
        <v>107</v>
      </c>
      <c r="F130" s="75" t="s">
        <v>108</v>
      </c>
      <c r="G130" s="75" t="s">
        <v>120</v>
      </c>
      <c r="H130" s="75" t="s">
        <v>110</v>
      </c>
      <c r="I130" s="75" t="s">
        <v>101</v>
      </c>
      <c r="J130" s="75" t="s">
        <v>96</v>
      </c>
      <c r="K130" s="75" t="s">
        <v>97</v>
      </c>
      <c r="L130" s="75" t="s">
        <v>112</v>
      </c>
      <c r="M130" s="75" t="s">
        <v>99</v>
      </c>
      <c r="N130" s="75" t="s">
        <v>100</v>
      </c>
      <c r="O130" s="75" t="s">
        <v>95</v>
      </c>
      <c r="P130" s="75" t="s">
        <v>102</v>
      </c>
      <c r="Q130" s="75" t="s">
        <v>115</v>
      </c>
      <c r="R130" s="75" t="s">
        <v>104</v>
      </c>
    </row>
    <row r="131" spans="1:20" s="61" customFormat="1" x14ac:dyDescent="0.25">
      <c r="A131" s="74">
        <v>43721.263282083339</v>
      </c>
      <c r="B131" s="75" t="s">
        <v>257</v>
      </c>
      <c r="C131" s="75" t="s">
        <v>119</v>
      </c>
      <c r="D131" s="75">
        <v>2019</v>
      </c>
      <c r="E131" s="75" t="s">
        <v>107</v>
      </c>
      <c r="F131" s="75" t="s">
        <v>108</v>
      </c>
      <c r="G131" s="75" t="s">
        <v>120</v>
      </c>
      <c r="H131" s="75" t="s">
        <v>110</v>
      </c>
      <c r="I131" s="75" t="s">
        <v>95</v>
      </c>
      <c r="J131" s="75" t="s">
        <v>111</v>
      </c>
      <c r="K131" s="75" t="s">
        <v>97</v>
      </c>
      <c r="L131" s="75" t="s">
        <v>112</v>
      </c>
      <c r="M131" s="75" t="s">
        <v>113</v>
      </c>
      <c r="N131" s="75" t="s">
        <v>127</v>
      </c>
      <c r="O131" s="75" t="s">
        <v>95</v>
      </c>
      <c r="P131" s="75" t="s">
        <v>102</v>
      </c>
      <c r="Q131" s="75" t="s">
        <v>103</v>
      </c>
      <c r="R131" s="75" t="s">
        <v>116</v>
      </c>
      <c r="S131" s="75" t="s">
        <v>316</v>
      </c>
      <c r="T131" s="75" t="s">
        <v>317</v>
      </c>
    </row>
    <row r="132" spans="1:20" s="61" customFormat="1" x14ac:dyDescent="0.25">
      <c r="A132" s="74">
        <v>43721.275766238425</v>
      </c>
      <c r="B132" s="75">
        <v>27</v>
      </c>
      <c r="C132" s="75" t="s">
        <v>119</v>
      </c>
      <c r="D132" s="75">
        <v>2018</v>
      </c>
      <c r="E132" s="75" t="s">
        <v>107</v>
      </c>
      <c r="F132" s="75" t="s">
        <v>108</v>
      </c>
      <c r="G132" s="75" t="s">
        <v>120</v>
      </c>
      <c r="H132" s="75" t="s">
        <v>110</v>
      </c>
      <c r="I132" s="75" t="s">
        <v>101</v>
      </c>
      <c r="J132" s="75" t="s">
        <v>111</v>
      </c>
      <c r="K132" s="75" t="s">
        <v>97</v>
      </c>
      <c r="L132" s="75" t="s">
        <v>112</v>
      </c>
      <c r="M132" s="75" t="s">
        <v>113</v>
      </c>
      <c r="N132" s="75" t="s">
        <v>100</v>
      </c>
      <c r="O132" s="75" t="s">
        <v>101</v>
      </c>
      <c r="P132" s="75" t="s">
        <v>114</v>
      </c>
      <c r="Q132" s="75" t="s">
        <v>115</v>
      </c>
      <c r="R132" s="75" t="s">
        <v>121</v>
      </c>
    </row>
    <row r="133" spans="1:20" s="61" customFormat="1" x14ac:dyDescent="0.25">
      <c r="A133" s="74">
        <v>43721.278056076393</v>
      </c>
      <c r="B133" s="75">
        <v>24</v>
      </c>
      <c r="C133" s="75" t="s">
        <v>119</v>
      </c>
      <c r="D133" s="75">
        <v>2017</v>
      </c>
      <c r="E133" s="75" t="s">
        <v>107</v>
      </c>
      <c r="F133" s="75" t="s">
        <v>108</v>
      </c>
      <c r="G133" s="75" t="s">
        <v>120</v>
      </c>
      <c r="H133" s="75" t="s">
        <v>94</v>
      </c>
      <c r="I133" s="75" t="s">
        <v>95</v>
      </c>
      <c r="J133" s="75" t="s">
        <v>96</v>
      </c>
      <c r="K133" s="75" t="s">
        <v>126</v>
      </c>
      <c r="L133" s="75" t="s">
        <v>98</v>
      </c>
      <c r="M133" s="75" t="s">
        <v>99</v>
      </c>
      <c r="N133" s="75" t="s">
        <v>127</v>
      </c>
      <c r="O133" s="75" t="s">
        <v>95</v>
      </c>
      <c r="P133" s="75" t="s">
        <v>102</v>
      </c>
      <c r="Q133" s="75" t="s">
        <v>103</v>
      </c>
      <c r="R133" s="75" t="s">
        <v>121</v>
      </c>
    </row>
    <row r="134" spans="1:20" s="61" customFormat="1" x14ac:dyDescent="0.25">
      <c r="A134" s="74">
        <v>43721.281898194444</v>
      </c>
      <c r="B134" s="75">
        <v>24</v>
      </c>
      <c r="C134" s="75" t="s">
        <v>90</v>
      </c>
      <c r="D134" s="75">
        <v>2017</v>
      </c>
      <c r="E134" s="75" t="s">
        <v>107</v>
      </c>
      <c r="F134" s="75" t="s">
        <v>108</v>
      </c>
      <c r="G134" s="75" t="s">
        <v>120</v>
      </c>
      <c r="H134" s="75" t="s">
        <v>94</v>
      </c>
      <c r="I134" s="75" t="s">
        <v>95</v>
      </c>
      <c r="J134" s="75" t="s">
        <v>111</v>
      </c>
      <c r="K134" s="75" t="s">
        <v>97</v>
      </c>
      <c r="L134" s="75" t="s">
        <v>112</v>
      </c>
      <c r="M134" s="75" t="s">
        <v>113</v>
      </c>
      <c r="N134" s="75" t="s">
        <v>100</v>
      </c>
      <c r="O134" s="75" t="s">
        <v>95</v>
      </c>
      <c r="P134" s="75" t="s">
        <v>114</v>
      </c>
      <c r="Q134" s="75" t="s">
        <v>115</v>
      </c>
      <c r="R134" s="75" t="s">
        <v>121</v>
      </c>
      <c r="S134" s="75" t="s">
        <v>130</v>
      </c>
      <c r="T134" s="75" t="s">
        <v>318</v>
      </c>
    </row>
    <row r="135" spans="1:20" s="61" customFormat="1" x14ac:dyDescent="0.25">
      <c r="A135" s="74">
        <v>43721.282165405093</v>
      </c>
      <c r="B135" s="75" t="s">
        <v>319</v>
      </c>
      <c r="C135" s="75" t="s">
        <v>90</v>
      </c>
      <c r="D135" s="75">
        <v>2017</v>
      </c>
      <c r="E135" s="75" t="s">
        <v>107</v>
      </c>
      <c r="F135" s="75" t="s">
        <v>108</v>
      </c>
      <c r="G135" s="75" t="s">
        <v>120</v>
      </c>
      <c r="H135" s="75" t="s">
        <v>110</v>
      </c>
      <c r="I135" s="75" t="s">
        <v>101</v>
      </c>
      <c r="J135" s="75" t="s">
        <v>111</v>
      </c>
      <c r="K135" s="75" t="s">
        <v>97</v>
      </c>
      <c r="L135" s="75" t="s">
        <v>112</v>
      </c>
      <c r="M135" s="75" t="s">
        <v>113</v>
      </c>
      <c r="N135" s="75" t="s">
        <v>100</v>
      </c>
      <c r="O135" s="75" t="s">
        <v>101</v>
      </c>
      <c r="P135" s="75" t="s">
        <v>114</v>
      </c>
      <c r="Q135" s="75" t="s">
        <v>115</v>
      </c>
      <c r="R135" s="75" t="s">
        <v>116</v>
      </c>
      <c r="S135" s="75" t="s">
        <v>320</v>
      </c>
      <c r="T135" s="75" t="s">
        <v>321</v>
      </c>
    </row>
    <row r="136" spans="1:20" s="61" customFormat="1" x14ac:dyDescent="0.25">
      <c r="A136" s="74">
        <v>43721.290888935182</v>
      </c>
      <c r="B136" s="75">
        <v>23</v>
      </c>
      <c r="C136" s="75" t="s">
        <v>90</v>
      </c>
      <c r="D136" s="75">
        <v>2018</v>
      </c>
      <c r="E136" s="75" t="s">
        <v>107</v>
      </c>
      <c r="F136" s="75" t="s">
        <v>108</v>
      </c>
      <c r="G136" s="75" t="s">
        <v>120</v>
      </c>
      <c r="H136" s="75" t="s">
        <v>110</v>
      </c>
      <c r="I136" s="75" t="s">
        <v>101</v>
      </c>
      <c r="J136" s="75" t="s">
        <v>111</v>
      </c>
      <c r="K136" s="75" t="s">
        <v>97</v>
      </c>
      <c r="L136" s="75" t="s">
        <v>98</v>
      </c>
      <c r="M136" s="75" t="s">
        <v>113</v>
      </c>
      <c r="N136" s="75" t="s">
        <v>100</v>
      </c>
      <c r="O136" s="75" t="s">
        <v>95</v>
      </c>
      <c r="P136" s="75" t="s">
        <v>102</v>
      </c>
      <c r="Q136" s="75" t="s">
        <v>103</v>
      </c>
      <c r="R136" s="75" t="s">
        <v>121</v>
      </c>
      <c r="S136" s="75" t="s">
        <v>322</v>
      </c>
      <c r="T136" s="75" t="s">
        <v>323</v>
      </c>
    </row>
    <row r="137" spans="1:20" s="61" customFormat="1" x14ac:dyDescent="0.25">
      <c r="A137" s="74">
        <v>43721.29967724537</v>
      </c>
      <c r="B137" s="75">
        <v>24</v>
      </c>
      <c r="C137" s="75" t="s">
        <v>90</v>
      </c>
      <c r="D137" s="75">
        <v>2018</v>
      </c>
      <c r="E137" s="75" t="s">
        <v>107</v>
      </c>
      <c r="F137" s="75" t="s">
        <v>108</v>
      </c>
      <c r="G137" s="75" t="s">
        <v>120</v>
      </c>
      <c r="H137" s="75" t="s">
        <v>94</v>
      </c>
      <c r="I137" s="75" t="s">
        <v>101</v>
      </c>
      <c r="J137" s="75" t="s">
        <v>96</v>
      </c>
      <c r="K137" s="75" t="s">
        <v>126</v>
      </c>
      <c r="L137" s="75" t="s">
        <v>98</v>
      </c>
      <c r="M137" s="75" t="s">
        <v>99</v>
      </c>
      <c r="N137" s="75" t="s">
        <v>100</v>
      </c>
      <c r="O137" s="75" t="s">
        <v>95</v>
      </c>
      <c r="P137" s="75" t="s">
        <v>102</v>
      </c>
      <c r="Q137" s="75" t="s">
        <v>103</v>
      </c>
      <c r="R137" s="75" t="s">
        <v>121</v>
      </c>
      <c r="S137" s="75" t="s">
        <v>324</v>
      </c>
      <c r="T137" s="75" t="s">
        <v>325</v>
      </c>
    </row>
    <row r="138" spans="1:20" s="61" customFormat="1" x14ac:dyDescent="0.25">
      <c r="A138" s="74">
        <v>43721.30909949074</v>
      </c>
      <c r="B138" s="75">
        <v>33</v>
      </c>
      <c r="C138" s="75" t="s">
        <v>119</v>
      </c>
      <c r="D138" s="75">
        <v>2018</v>
      </c>
      <c r="E138" s="75" t="s">
        <v>107</v>
      </c>
      <c r="F138" s="75" t="s">
        <v>108</v>
      </c>
      <c r="G138" s="75" t="s">
        <v>211</v>
      </c>
      <c r="H138" s="75" t="s">
        <v>110</v>
      </c>
      <c r="I138" s="75" t="s">
        <v>101</v>
      </c>
      <c r="J138" s="75" t="s">
        <v>96</v>
      </c>
      <c r="K138" s="75" t="s">
        <v>97</v>
      </c>
      <c r="L138" s="75" t="s">
        <v>112</v>
      </c>
      <c r="M138" s="75" t="s">
        <v>113</v>
      </c>
      <c r="N138" s="75" t="s">
        <v>100</v>
      </c>
      <c r="O138" s="75" t="s">
        <v>101</v>
      </c>
      <c r="P138" s="75" t="s">
        <v>114</v>
      </c>
      <c r="Q138" s="75" t="s">
        <v>115</v>
      </c>
      <c r="R138" s="75" t="s">
        <v>116</v>
      </c>
      <c r="S138" s="75" t="s">
        <v>326</v>
      </c>
      <c r="T138" s="75" t="s">
        <v>327</v>
      </c>
    </row>
    <row r="139" spans="1:20" s="61" customFormat="1" x14ac:dyDescent="0.25">
      <c r="A139" s="74">
        <v>43721.313008043981</v>
      </c>
      <c r="B139" s="75">
        <v>24</v>
      </c>
      <c r="C139" s="75" t="s">
        <v>90</v>
      </c>
      <c r="D139" s="75">
        <v>2018</v>
      </c>
      <c r="E139" s="75" t="s">
        <v>107</v>
      </c>
      <c r="F139" s="75" t="s">
        <v>108</v>
      </c>
      <c r="G139" s="75" t="s">
        <v>120</v>
      </c>
      <c r="H139" s="75" t="s">
        <v>94</v>
      </c>
      <c r="I139" s="75" t="s">
        <v>95</v>
      </c>
      <c r="J139" s="75" t="s">
        <v>111</v>
      </c>
      <c r="K139" s="75" t="s">
        <v>97</v>
      </c>
      <c r="L139" s="75" t="s">
        <v>98</v>
      </c>
      <c r="M139" s="75" t="s">
        <v>113</v>
      </c>
      <c r="N139" s="75" t="s">
        <v>127</v>
      </c>
      <c r="O139" s="75" t="s">
        <v>95</v>
      </c>
      <c r="P139" s="75" t="s">
        <v>102</v>
      </c>
      <c r="Q139" s="75" t="s">
        <v>103</v>
      </c>
      <c r="R139" s="75" t="s">
        <v>121</v>
      </c>
      <c r="S139" s="75" t="s">
        <v>181</v>
      </c>
      <c r="T139" s="75" t="s">
        <v>328</v>
      </c>
    </row>
    <row r="140" spans="1:20" s="61" customFormat="1" x14ac:dyDescent="0.25">
      <c r="A140" s="74">
        <v>43721.317545590282</v>
      </c>
      <c r="B140" s="75">
        <v>24</v>
      </c>
      <c r="C140" s="75" t="s">
        <v>119</v>
      </c>
      <c r="D140" s="75">
        <v>2017</v>
      </c>
      <c r="E140" s="75" t="s">
        <v>107</v>
      </c>
      <c r="F140" s="75" t="s">
        <v>108</v>
      </c>
      <c r="G140" s="75" t="s">
        <v>120</v>
      </c>
      <c r="H140" s="75" t="s">
        <v>110</v>
      </c>
      <c r="I140" s="75" t="s">
        <v>101</v>
      </c>
      <c r="J140" s="75" t="s">
        <v>111</v>
      </c>
      <c r="K140" s="75" t="s">
        <v>126</v>
      </c>
      <c r="L140" s="75" t="s">
        <v>112</v>
      </c>
      <c r="M140" s="75" t="s">
        <v>113</v>
      </c>
      <c r="N140" s="75" t="s">
        <v>100</v>
      </c>
      <c r="O140" s="75" t="s">
        <v>95</v>
      </c>
      <c r="P140" s="75" t="s">
        <v>114</v>
      </c>
      <c r="Q140" s="75" t="s">
        <v>115</v>
      </c>
      <c r="R140" s="75" t="s">
        <v>121</v>
      </c>
      <c r="S140" s="75" t="s">
        <v>329</v>
      </c>
      <c r="T140" s="75" t="s">
        <v>330</v>
      </c>
    </row>
    <row r="141" spans="1:20" s="61" customFormat="1" x14ac:dyDescent="0.25">
      <c r="A141" s="74">
        <v>43721.323982534726</v>
      </c>
      <c r="B141" s="75">
        <v>22</v>
      </c>
      <c r="C141" s="75" t="s">
        <v>119</v>
      </c>
      <c r="D141" s="75">
        <v>2018</v>
      </c>
      <c r="E141" s="75" t="s">
        <v>107</v>
      </c>
      <c r="F141" s="75" t="s">
        <v>108</v>
      </c>
      <c r="G141" s="75" t="s">
        <v>120</v>
      </c>
      <c r="H141" s="75" t="s">
        <v>94</v>
      </c>
      <c r="I141" s="75" t="s">
        <v>95</v>
      </c>
      <c r="J141" s="75" t="s">
        <v>111</v>
      </c>
      <c r="K141" s="75" t="s">
        <v>97</v>
      </c>
      <c r="L141" s="75" t="s">
        <v>112</v>
      </c>
      <c r="M141" s="75" t="s">
        <v>99</v>
      </c>
      <c r="N141" s="75" t="s">
        <v>100</v>
      </c>
      <c r="O141" s="75" t="s">
        <v>95</v>
      </c>
      <c r="P141" s="75" t="s">
        <v>102</v>
      </c>
      <c r="Q141" s="75" t="s">
        <v>103</v>
      </c>
      <c r="R141" s="75" t="s">
        <v>121</v>
      </c>
      <c r="S141" s="75" t="s">
        <v>331</v>
      </c>
    </row>
    <row r="142" spans="1:20" s="61" customFormat="1" x14ac:dyDescent="0.25">
      <c r="A142" s="74">
        <v>43721.329632893518</v>
      </c>
      <c r="B142" s="75">
        <v>23</v>
      </c>
      <c r="C142" s="75" t="s">
        <v>90</v>
      </c>
      <c r="D142" s="75">
        <v>2017</v>
      </c>
      <c r="E142" s="75" t="s">
        <v>107</v>
      </c>
      <c r="F142" s="75" t="s">
        <v>108</v>
      </c>
      <c r="G142" s="75" t="s">
        <v>120</v>
      </c>
      <c r="H142" s="75" t="s">
        <v>110</v>
      </c>
      <c r="I142" s="75" t="s">
        <v>95</v>
      </c>
      <c r="J142" s="75" t="s">
        <v>96</v>
      </c>
      <c r="K142" s="75" t="s">
        <v>97</v>
      </c>
      <c r="L142" s="75" t="s">
        <v>112</v>
      </c>
      <c r="M142" s="75" t="s">
        <v>99</v>
      </c>
      <c r="N142" s="75" t="s">
        <v>100</v>
      </c>
      <c r="O142" s="75" t="s">
        <v>95</v>
      </c>
      <c r="P142" s="75" t="s">
        <v>114</v>
      </c>
      <c r="Q142" s="75" t="s">
        <v>115</v>
      </c>
      <c r="R142" s="75" t="s">
        <v>121</v>
      </c>
      <c r="S142" s="75" t="s">
        <v>332</v>
      </c>
      <c r="T142" s="75" t="s">
        <v>333</v>
      </c>
    </row>
    <row r="143" spans="1:20" s="61" customFormat="1" x14ac:dyDescent="0.25">
      <c r="A143" s="74">
        <v>43721.35773609954</v>
      </c>
      <c r="B143" s="75">
        <v>23</v>
      </c>
      <c r="C143" s="75" t="s">
        <v>119</v>
      </c>
      <c r="D143" s="75">
        <v>2019</v>
      </c>
      <c r="E143" s="75" t="s">
        <v>107</v>
      </c>
      <c r="F143" s="75" t="s">
        <v>108</v>
      </c>
      <c r="G143" s="75" t="s">
        <v>120</v>
      </c>
      <c r="H143" s="75" t="s">
        <v>110</v>
      </c>
      <c r="I143" s="75" t="s">
        <v>101</v>
      </c>
      <c r="J143" s="75" t="s">
        <v>111</v>
      </c>
      <c r="K143" s="75" t="s">
        <v>97</v>
      </c>
      <c r="L143" s="75" t="s">
        <v>112</v>
      </c>
      <c r="M143" s="75" t="s">
        <v>113</v>
      </c>
      <c r="N143" s="75" t="s">
        <v>100</v>
      </c>
      <c r="O143" s="75" t="s">
        <v>95</v>
      </c>
      <c r="P143" s="75" t="s">
        <v>114</v>
      </c>
      <c r="Q143" s="75" t="s">
        <v>115</v>
      </c>
      <c r="R143" s="75" t="s">
        <v>121</v>
      </c>
      <c r="S143" s="75" t="s">
        <v>334</v>
      </c>
      <c r="T143" s="75" t="s">
        <v>335</v>
      </c>
    </row>
  </sheetData>
  <autoFilter ref="A1:T119">
    <filterColumn colId="4">
      <filters>
        <filter val="S2 PS. TIP"/>
      </filters>
    </filterColumn>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B21" sqref="B21"/>
    </sheetView>
  </sheetViews>
  <sheetFormatPr defaultRowHeight="15" x14ac:dyDescent="0.25"/>
  <cols>
    <col min="2" max="2" width="73" bestFit="1" customWidth="1"/>
    <col min="3" max="4" width="15.7109375" customWidth="1"/>
    <col min="5" max="5" width="31.5703125" bestFit="1" customWidth="1"/>
    <col min="6" max="6" width="15.7109375" customWidth="1"/>
  </cols>
  <sheetData>
    <row r="1" spans="1:6" x14ac:dyDescent="0.35">
      <c r="A1" s="76" t="s">
        <v>41</v>
      </c>
      <c r="B1" s="76"/>
    </row>
    <row r="2" spans="1:6" x14ac:dyDescent="0.35">
      <c r="A2" s="18"/>
      <c r="B2" s="18"/>
    </row>
    <row r="3" spans="1:6" x14ac:dyDescent="0.35">
      <c r="A3" s="5" t="s">
        <v>27</v>
      </c>
      <c r="B3" s="5" t="s">
        <v>42</v>
      </c>
      <c r="C3" s="5" t="s">
        <v>64</v>
      </c>
      <c r="D3" s="5" t="s">
        <v>60</v>
      </c>
      <c r="E3" s="5" t="s">
        <v>65</v>
      </c>
      <c r="F3" s="5" t="s">
        <v>61</v>
      </c>
    </row>
    <row r="4" spans="1:6" s="11" customFormat="1" x14ac:dyDescent="0.35">
      <c r="A4" s="33"/>
      <c r="B4" s="33"/>
      <c r="C4" s="33">
        <v>1</v>
      </c>
      <c r="D4" s="33">
        <v>2</v>
      </c>
      <c r="E4" s="33">
        <v>3</v>
      </c>
      <c r="F4" s="33">
        <v>4</v>
      </c>
    </row>
    <row r="5" spans="1:6" x14ac:dyDescent="0.35">
      <c r="A5" s="4">
        <v>1</v>
      </c>
      <c r="B5" t="s">
        <v>43</v>
      </c>
    </row>
    <row r="6" spans="1:6" x14ac:dyDescent="0.35">
      <c r="A6" s="4">
        <v>2</v>
      </c>
      <c r="B6" t="s">
        <v>44</v>
      </c>
    </row>
    <row r="7" spans="1:6" x14ac:dyDescent="0.35">
      <c r="A7" s="4">
        <v>3</v>
      </c>
      <c r="B7" t="s">
        <v>45</v>
      </c>
    </row>
    <row r="8" spans="1:6" x14ac:dyDescent="0.35">
      <c r="A8" s="4">
        <v>4</v>
      </c>
      <c r="B8" t="s">
        <v>46</v>
      </c>
    </row>
    <row r="9" spans="1:6" x14ac:dyDescent="0.35">
      <c r="A9" s="4">
        <v>5</v>
      </c>
      <c r="B9" t="s">
        <v>47</v>
      </c>
    </row>
    <row r="10" spans="1:6" x14ac:dyDescent="0.35">
      <c r="A10" s="4">
        <v>6</v>
      </c>
      <c r="B10" t="s">
        <v>35</v>
      </c>
    </row>
    <row r="11" spans="1:6" x14ac:dyDescent="0.35">
      <c r="A11" s="4">
        <v>7</v>
      </c>
      <c r="B11" t="s">
        <v>48</v>
      </c>
    </row>
    <row r="12" spans="1:6" x14ac:dyDescent="0.35">
      <c r="A12" s="4">
        <v>8</v>
      </c>
      <c r="B12" t="s">
        <v>49</v>
      </c>
    </row>
    <row r="13" spans="1:6" x14ac:dyDescent="0.35">
      <c r="A13" s="4">
        <v>9</v>
      </c>
      <c r="B13" t="s">
        <v>50</v>
      </c>
    </row>
    <row r="14" spans="1:6" x14ac:dyDescent="0.35">
      <c r="A14" s="4">
        <v>10</v>
      </c>
      <c r="B14" t="s">
        <v>51</v>
      </c>
    </row>
    <row r="15" spans="1:6" x14ac:dyDescent="0.35">
      <c r="A15" s="4">
        <v>11</v>
      </c>
      <c r="B15" t="s">
        <v>52</v>
      </c>
    </row>
  </sheetData>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tabSelected="1" workbookViewId="0">
      <pane ySplit="1230" activePane="bottomLeft"/>
      <selection activeCell="O1" sqref="O1:O1048576"/>
      <selection pane="bottomLeft" activeCell="A51" sqref="A51"/>
    </sheetView>
  </sheetViews>
  <sheetFormatPr defaultRowHeight="15" x14ac:dyDescent="0.25"/>
  <cols>
    <col min="1" max="1" width="20.7109375" style="11" customWidth="1"/>
    <col min="2" max="2" width="7.28515625" style="11" customWidth="1"/>
    <col min="3" max="3" width="7.140625" style="11" customWidth="1"/>
    <col min="4" max="4" width="7.28515625" style="11" customWidth="1"/>
    <col min="5" max="5" width="7.42578125" style="11" customWidth="1"/>
    <col min="6" max="7" width="6.85546875" style="11" customWidth="1"/>
    <col min="8" max="8" width="7.140625" style="11" customWidth="1"/>
    <col min="9" max="9" width="6.85546875" style="11" customWidth="1"/>
    <col min="10" max="10" width="8.7109375" style="11" customWidth="1"/>
    <col min="11" max="11" width="6.85546875" style="11" customWidth="1"/>
    <col min="12" max="13" width="10.7109375" style="11" customWidth="1"/>
    <col min="14" max="14" width="31.85546875" customWidth="1"/>
    <col min="15" max="15" width="16.85546875" customWidth="1"/>
  </cols>
  <sheetData>
    <row r="1" spans="1:15" x14ac:dyDescent="0.25">
      <c r="A1" s="77" t="s">
        <v>296</v>
      </c>
      <c r="B1" s="77"/>
      <c r="C1" s="77"/>
      <c r="D1" s="77"/>
      <c r="E1" s="77"/>
      <c r="F1" s="77"/>
      <c r="G1" s="77"/>
      <c r="H1" s="77"/>
      <c r="I1" s="77"/>
      <c r="J1" s="77"/>
      <c r="K1" s="77"/>
      <c r="L1" s="77"/>
      <c r="M1" s="77"/>
      <c r="N1" s="77"/>
    </row>
    <row r="2" spans="1:15" ht="15.75" thickBot="1" x14ac:dyDescent="0.3">
      <c r="A2" s="78"/>
      <c r="B2" s="78"/>
      <c r="C2" s="78"/>
      <c r="D2" s="78"/>
      <c r="E2" s="78"/>
      <c r="F2" s="78"/>
      <c r="G2" s="78"/>
      <c r="H2" s="78"/>
      <c r="I2" s="78"/>
      <c r="J2" s="78"/>
      <c r="K2" s="78"/>
      <c r="L2" s="78"/>
      <c r="M2" s="78"/>
      <c r="N2" s="78"/>
    </row>
    <row r="3" spans="1:15" thickBot="1" x14ac:dyDescent="0.4">
      <c r="A3" s="9" t="s">
        <v>1</v>
      </c>
      <c r="B3" s="9">
        <v>1</v>
      </c>
      <c r="C3" s="9">
        <v>2</v>
      </c>
      <c r="D3" s="9">
        <v>3</v>
      </c>
      <c r="E3" s="9">
        <v>4</v>
      </c>
      <c r="F3" s="9">
        <v>5</v>
      </c>
      <c r="G3" s="9">
        <v>6</v>
      </c>
      <c r="H3" s="9">
        <v>7</v>
      </c>
      <c r="I3" s="9">
        <v>8</v>
      </c>
      <c r="J3" s="9">
        <v>9</v>
      </c>
      <c r="K3" s="10">
        <v>10</v>
      </c>
      <c r="L3" s="10">
        <v>11</v>
      </c>
      <c r="M3" s="9" t="s">
        <v>2</v>
      </c>
      <c r="N3" s="2" t="s">
        <v>0</v>
      </c>
      <c r="O3" s="11"/>
    </row>
    <row r="4" spans="1:15" s="59" customFormat="1" ht="14.45" x14ac:dyDescent="0.35">
      <c r="A4" s="57">
        <v>1</v>
      </c>
      <c r="B4" s="72">
        <v>4</v>
      </c>
      <c r="C4" s="72">
        <v>4</v>
      </c>
      <c r="D4" s="72">
        <v>4</v>
      </c>
      <c r="E4" s="72">
        <v>4</v>
      </c>
      <c r="F4" s="73">
        <v>4</v>
      </c>
      <c r="G4" s="72">
        <v>4</v>
      </c>
      <c r="H4" s="72">
        <v>4</v>
      </c>
      <c r="I4" s="72">
        <v>4</v>
      </c>
      <c r="J4" s="72">
        <v>4</v>
      </c>
      <c r="K4" s="72">
        <v>4</v>
      </c>
      <c r="L4" s="72">
        <v>4</v>
      </c>
      <c r="M4" s="58">
        <f>AVERAGE(B4:L4)</f>
        <v>4</v>
      </c>
      <c r="N4" s="69" t="s">
        <v>117</v>
      </c>
      <c r="O4"/>
    </row>
    <row r="5" spans="1:15" s="59" customFormat="1" ht="14.45" x14ac:dyDescent="0.35">
      <c r="A5" s="60">
        <v>2</v>
      </c>
      <c r="B5" s="72">
        <v>4</v>
      </c>
      <c r="C5" s="72">
        <v>4</v>
      </c>
      <c r="D5" s="72">
        <v>4</v>
      </c>
      <c r="E5" s="72">
        <v>4</v>
      </c>
      <c r="F5" s="72">
        <v>4</v>
      </c>
      <c r="G5" s="72">
        <v>4</v>
      </c>
      <c r="H5" s="72">
        <v>4</v>
      </c>
      <c r="I5" s="72">
        <v>4</v>
      </c>
      <c r="J5" s="72">
        <v>3</v>
      </c>
      <c r="K5" s="72">
        <v>4</v>
      </c>
      <c r="L5" s="72">
        <v>3</v>
      </c>
      <c r="M5" s="58">
        <f t="shared" ref="M5:M34" si="0">AVERAGE(B5:L5)</f>
        <v>3.8181818181818183</v>
      </c>
      <c r="N5" s="69" t="s">
        <v>122</v>
      </c>
      <c r="O5"/>
    </row>
    <row r="6" spans="1:15" s="59" customFormat="1" ht="14.45" x14ac:dyDescent="0.35">
      <c r="A6" s="60">
        <v>3</v>
      </c>
      <c r="B6" s="72">
        <v>3</v>
      </c>
      <c r="C6" s="72">
        <v>3</v>
      </c>
      <c r="D6" s="72">
        <v>3</v>
      </c>
      <c r="E6" s="72">
        <v>3</v>
      </c>
      <c r="F6" s="72">
        <v>3</v>
      </c>
      <c r="G6" s="72">
        <v>3</v>
      </c>
      <c r="H6" s="72">
        <v>3</v>
      </c>
      <c r="I6" s="72">
        <v>3</v>
      </c>
      <c r="J6" s="72">
        <v>3</v>
      </c>
      <c r="K6" s="72">
        <v>3</v>
      </c>
      <c r="L6" s="72">
        <v>3</v>
      </c>
      <c r="M6" s="58">
        <f t="shared" si="0"/>
        <v>3</v>
      </c>
      <c r="N6" s="71"/>
      <c r="O6"/>
    </row>
    <row r="7" spans="1:15" s="59" customFormat="1" ht="14.45" x14ac:dyDescent="0.35">
      <c r="A7" s="60">
        <v>4</v>
      </c>
      <c r="B7" s="72">
        <v>4</v>
      </c>
      <c r="C7" s="72">
        <v>4</v>
      </c>
      <c r="D7" s="72">
        <v>4</v>
      </c>
      <c r="E7" s="72">
        <v>4</v>
      </c>
      <c r="F7" s="72">
        <v>4</v>
      </c>
      <c r="G7" s="72">
        <v>4</v>
      </c>
      <c r="H7" s="72">
        <v>4</v>
      </c>
      <c r="I7" s="72">
        <v>4</v>
      </c>
      <c r="J7" s="72">
        <v>4</v>
      </c>
      <c r="K7" s="72">
        <v>4</v>
      </c>
      <c r="L7" s="72">
        <v>4</v>
      </c>
      <c r="M7" s="58">
        <f t="shared" si="0"/>
        <v>4</v>
      </c>
      <c r="N7" s="71"/>
      <c r="O7"/>
    </row>
    <row r="8" spans="1:15" s="59" customFormat="1" ht="14.45" x14ac:dyDescent="0.35">
      <c r="A8" s="60">
        <v>5</v>
      </c>
      <c r="B8" s="72">
        <v>4</v>
      </c>
      <c r="C8" s="72">
        <v>4</v>
      </c>
      <c r="D8" s="72">
        <v>4</v>
      </c>
      <c r="E8" s="72">
        <v>3</v>
      </c>
      <c r="F8" s="72">
        <v>3</v>
      </c>
      <c r="G8" s="72">
        <v>3</v>
      </c>
      <c r="H8" s="72">
        <v>3</v>
      </c>
      <c r="I8" s="72">
        <v>3</v>
      </c>
      <c r="J8" s="72">
        <v>3</v>
      </c>
      <c r="K8" s="72">
        <v>3</v>
      </c>
      <c r="L8" s="72">
        <v>3</v>
      </c>
      <c r="M8" s="58">
        <f t="shared" si="0"/>
        <v>3.2727272727272729</v>
      </c>
      <c r="N8" s="69" t="s">
        <v>235</v>
      </c>
      <c r="O8"/>
    </row>
    <row r="9" spans="1:15" s="59" customFormat="1" ht="14.45" x14ac:dyDescent="0.35">
      <c r="A9" s="60">
        <v>6</v>
      </c>
      <c r="B9" s="72">
        <v>4</v>
      </c>
      <c r="C9" s="72">
        <v>3</v>
      </c>
      <c r="D9" s="72">
        <v>3</v>
      </c>
      <c r="E9" s="72">
        <v>4</v>
      </c>
      <c r="F9" s="72">
        <v>4</v>
      </c>
      <c r="G9" s="72">
        <v>3</v>
      </c>
      <c r="H9" s="72">
        <v>3</v>
      </c>
      <c r="I9" s="72">
        <v>3</v>
      </c>
      <c r="J9" s="72">
        <v>3</v>
      </c>
      <c r="K9" s="72">
        <v>3</v>
      </c>
      <c r="L9" s="72">
        <v>3</v>
      </c>
      <c r="M9" s="58">
        <f t="shared" si="0"/>
        <v>3.2727272727272729</v>
      </c>
      <c r="N9" s="69" t="s">
        <v>279</v>
      </c>
      <c r="O9"/>
    </row>
    <row r="10" spans="1:15" s="59" customFormat="1" ht="14.45" x14ac:dyDescent="0.35">
      <c r="A10" s="60">
        <v>7</v>
      </c>
      <c r="B10" s="72">
        <v>4</v>
      </c>
      <c r="C10" s="72">
        <v>4</v>
      </c>
      <c r="D10" s="72">
        <v>4</v>
      </c>
      <c r="E10" s="72">
        <v>4</v>
      </c>
      <c r="F10" s="72">
        <v>4</v>
      </c>
      <c r="G10" s="72">
        <v>4</v>
      </c>
      <c r="H10" s="72">
        <v>4</v>
      </c>
      <c r="I10" s="72">
        <v>4</v>
      </c>
      <c r="J10" s="72">
        <v>4</v>
      </c>
      <c r="K10" s="72">
        <v>4</v>
      </c>
      <c r="L10" s="72">
        <v>4</v>
      </c>
      <c r="M10" s="58">
        <f t="shared" si="0"/>
        <v>4</v>
      </c>
      <c r="N10" s="69" t="s">
        <v>181</v>
      </c>
      <c r="O10"/>
    </row>
    <row r="11" spans="1:15" ht="14.45" x14ac:dyDescent="0.35">
      <c r="A11" s="1">
        <v>8</v>
      </c>
      <c r="B11" s="72">
        <v>3</v>
      </c>
      <c r="C11" s="72">
        <v>3</v>
      </c>
      <c r="D11" s="72">
        <v>3</v>
      </c>
      <c r="E11" s="72">
        <v>3</v>
      </c>
      <c r="F11" s="72">
        <v>3</v>
      </c>
      <c r="G11" s="72">
        <v>3</v>
      </c>
      <c r="H11" s="72">
        <v>3</v>
      </c>
      <c r="I11" s="72">
        <v>3</v>
      </c>
      <c r="J11" s="72">
        <v>3</v>
      </c>
      <c r="K11" s="72">
        <v>3</v>
      </c>
      <c r="L11" s="72">
        <v>3</v>
      </c>
      <c r="M11" s="3">
        <f t="shared" si="0"/>
        <v>3</v>
      </c>
      <c r="N11" s="69" t="s">
        <v>293</v>
      </c>
    </row>
    <row r="12" spans="1:15" x14ac:dyDescent="0.25">
      <c r="A12" s="1">
        <v>9</v>
      </c>
      <c r="B12" s="72">
        <v>3</v>
      </c>
      <c r="C12" s="72">
        <v>3</v>
      </c>
      <c r="D12" s="72">
        <v>3</v>
      </c>
      <c r="E12" s="72">
        <v>3</v>
      </c>
      <c r="F12" s="72">
        <v>3</v>
      </c>
      <c r="G12" s="72">
        <v>3</v>
      </c>
      <c r="H12" s="72">
        <v>3</v>
      </c>
      <c r="I12" s="72">
        <v>3</v>
      </c>
      <c r="J12" s="72">
        <v>3</v>
      </c>
      <c r="K12" s="72">
        <v>3</v>
      </c>
      <c r="L12" s="72">
        <v>3</v>
      </c>
      <c r="M12" s="3">
        <f t="shared" si="0"/>
        <v>3</v>
      </c>
      <c r="N12" s="75" t="s">
        <v>303</v>
      </c>
    </row>
    <row r="13" spans="1:15" x14ac:dyDescent="0.25">
      <c r="A13" s="1">
        <v>10</v>
      </c>
      <c r="B13" s="55">
        <v>3</v>
      </c>
      <c r="C13" s="55">
        <v>3</v>
      </c>
      <c r="D13" s="55">
        <v>3</v>
      </c>
      <c r="E13" s="55">
        <v>3</v>
      </c>
      <c r="F13" s="55">
        <v>3</v>
      </c>
      <c r="G13" s="55">
        <v>4</v>
      </c>
      <c r="H13" s="55">
        <v>3</v>
      </c>
      <c r="I13" s="55">
        <v>3</v>
      </c>
      <c r="J13" s="55">
        <v>4</v>
      </c>
      <c r="K13" s="55">
        <v>3</v>
      </c>
      <c r="L13" s="55">
        <v>4</v>
      </c>
      <c r="M13" s="3">
        <f t="shared" si="0"/>
        <v>3.2727272727272729</v>
      </c>
      <c r="N13" s="75" t="s">
        <v>305</v>
      </c>
    </row>
    <row r="14" spans="1:15" x14ac:dyDescent="0.25">
      <c r="A14" s="1">
        <v>11</v>
      </c>
      <c r="B14" s="55">
        <v>4</v>
      </c>
      <c r="C14" s="55">
        <v>4</v>
      </c>
      <c r="D14" s="55">
        <v>3</v>
      </c>
      <c r="E14" s="55">
        <v>4</v>
      </c>
      <c r="F14" s="55">
        <v>4</v>
      </c>
      <c r="G14" s="55">
        <v>4</v>
      </c>
      <c r="H14" s="55">
        <v>3</v>
      </c>
      <c r="I14" s="55">
        <v>3</v>
      </c>
      <c r="J14" s="55">
        <v>3</v>
      </c>
      <c r="K14" s="55">
        <v>3</v>
      </c>
      <c r="L14" s="55">
        <v>3</v>
      </c>
      <c r="M14" s="3">
        <f t="shared" si="0"/>
        <v>3.4545454545454546</v>
      </c>
      <c r="N14" s="75" t="s">
        <v>181</v>
      </c>
    </row>
    <row r="15" spans="1:15" x14ac:dyDescent="0.25">
      <c r="A15" s="1">
        <v>12</v>
      </c>
      <c r="B15" s="55">
        <v>3</v>
      </c>
      <c r="C15" s="55">
        <v>3</v>
      </c>
      <c r="D15" s="55">
        <v>3</v>
      </c>
      <c r="E15" s="55">
        <v>3</v>
      </c>
      <c r="F15" s="55">
        <v>3</v>
      </c>
      <c r="G15" s="55">
        <v>3</v>
      </c>
      <c r="H15" s="55">
        <v>4</v>
      </c>
      <c r="I15" s="55">
        <v>4</v>
      </c>
      <c r="J15" s="55">
        <v>3</v>
      </c>
      <c r="K15" s="55">
        <v>4</v>
      </c>
      <c r="L15" s="55">
        <v>3</v>
      </c>
      <c r="M15" s="3">
        <f t="shared" si="0"/>
        <v>3.2727272727272729</v>
      </c>
      <c r="N15" s="75" t="s">
        <v>308</v>
      </c>
    </row>
    <row r="16" spans="1:15" x14ac:dyDescent="0.25">
      <c r="A16" s="1">
        <v>13</v>
      </c>
      <c r="B16" s="55">
        <v>3</v>
      </c>
      <c r="C16" s="55">
        <v>3</v>
      </c>
      <c r="D16" s="55">
        <v>3</v>
      </c>
      <c r="E16" s="55">
        <v>3</v>
      </c>
      <c r="F16" s="55">
        <v>3</v>
      </c>
      <c r="G16" s="55">
        <v>3</v>
      </c>
      <c r="H16" s="55">
        <v>3</v>
      </c>
      <c r="I16" s="55">
        <v>3</v>
      </c>
      <c r="J16" s="55">
        <v>3</v>
      </c>
      <c r="K16" s="55">
        <v>3</v>
      </c>
      <c r="L16" s="55">
        <v>3</v>
      </c>
      <c r="M16" s="3">
        <f t="shared" si="0"/>
        <v>3</v>
      </c>
      <c r="N16" s="75" t="s">
        <v>309</v>
      </c>
    </row>
    <row r="17" spans="1:14" x14ac:dyDescent="0.25">
      <c r="A17" s="1">
        <v>14</v>
      </c>
      <c r="B17" s="55">
        <v>4</v>
      </c>
      <c r="C17" s="55">
        <v>4</v>
      </c>
      <c r="D17" s="55">
        <v>3</v>
      </c>
      <c r="E17" s="55">
        <v>3</v>
      </c>
      <c r="F17" s="55">
        <v>4</v>
      </c>
      <c r="G17" s="55">
        <v>3</v>
      </c>
      <c r="H17" s="55">
        <v>3</v>
      </c>
      <c r="I17" s="55">
        <v>3</v>
      </c>
      <c r="J17" s="55">
        <v>3</v>
      </c>
      <c r="K17" s="55">
        <v>3</v>
      </c>
      <c r="L17" s="55">
        <v>3</v>
      </c>
      <c r="M17" s="3">
        <f t="shared" si="0"/>
        <v>3.2727272727272729</v>
      </c>
      <c r="N17" s="75" t="s">
        <v>312</v>
      </c>
    </row>
    <row r="18" spans="1:14" x14ac:dyDescent="0.25">
      <c r="A18" s="1">
        <v>15</v>
      </c>
      <c r="B18" s="55">
        <v>4</v>
      </c>
      <c r="C18" s="55">
        <v>4</v>
      </c>
      <c r="D18" s="55">
        <v>4</v>
      </c>
      <c r="E18" s="55">
        <v>4</v>
      </c>
      <c r="F18" s="55">
        <v>4</v>
      </c>
      <c r="G18" s="55">
        <v>4</v>
      </c>
      <c r="H18" s="55">
        <v>4</v>
      </c>
      <c r="I18" s="55">
        <v>3</v>
      </c>
      <c r="J18" s="55">
        <v>3</v>
      </c>
      <c r="K18" s="55">
        <v>4</v>
      </c>
      <c r="L18" s="55">
        <v>3</v>
      </c>
      <c r="M18" s="3">
        <f t="shared" si="0"/>
        <v>3.7272727272727271</v>
      </c>
      <c r="N18" s="75" t="s">
        <v>314</v>
      </c>
    </row>
    <row r="19" spans="1:14" x14ac:dyDescent="0.25">
      <c r="A19" s="1">
        <v>16</v>
      </c>
      <c r="B19" s="55">
        <v>4</v>
      </c>
      <c r="C19" s="55">
        <v>3</v>
      </c>
      <c r="D19" s="55">
        <v>3</v>
      </c>
      <c r="E19" s="55">
        <v>3</v>
      </c>
      <c r="F19" s="55">
        <v>3</v>
      </c>
      <c r="G19" s="55">
        <v>3</v>
      </c>
      <c r="H19" s="55">
        <v>4</v>
      </c>
      <c r="I19" s="55">
        <v>4</v>
      </c>
      <c r="J19" s="55">
        <v>4</v>
      </c>
      <c r="K19" s="55">
        <v>4</v>
      </c>
      <c r="L19" s="55">
        <v>4</v>
      </c>
      <c r="M19" s="3">
        <f>AVERAGE(B19:L19)</f>
        <v>3.5454545454545454</v>
      </c>
      <c r="N19" s="75" t="s">
        <v>316</v>
      </c>
    </row>
    <row r="20" spans="1:14" x14ac:dyDescent="0.25">
      <c r="A20" s="1">
        <v>17</v>
      </c>
      <c r="B20" s="55">
        <v>4</v>
      </c>
      <c r="C20" s="55">
        <v>3</v>
      </c>
      <c r="D20" s="55">
        <v>4</v>
      </c>
      <c r="E20" s="55">
        <v>3</v>
      </c>
      <c r="F20" s="55">
        <v>4</v>
      </c>
      <c r="G20" s="55">
        <v>3</v>
      </c>
      <c r="H20" s="55">
        <v>4</v>
      </c>
      <c r="I20" s="55">
        <v>3</v>
      </c>
      <c r="J20" s="55">
        <v>3</v>
      </c>
      <c r="K20" s="55">
        <v>3</v>
      </c>
      <c r="L20" s="55">
        <v>3</v>
      </c>
      <c r="M20" s="3">
        <f t="shared" si="0"/>
        <v>3.3636363636363638</v>
      </c>
      <c r="N20" s="75" t="s">
        <v>320</v>
      </c>
    </row>
    <row r="21" spans="1:14" x14ac:dyDescent="0.25">
      <c r="A21" s="1">
        <v>18</v>
      </c>
      <c r="B21" s="55">
        <v>4</v>
      </c>
      <c r="C21" s="55">
        <v>4</v>
      </c>
      <c r="D21" s="55">
        <v>4</v>
      </c>
      <c r="E21" s="55">
        <v>4</v>
      </c>
      <c r="F21" s="55">
        <v>4</v>
      </c>
      <c r="G21" s="55">
        <v>4</v>
      </c>
      <c r="H21" s="55">
        <v>4</v>
      </c>
      <c r="I21" s="55">
        <v>3</v>
      </c>
      <c r="J21" s="55">
        <v>3</v>
      </c>
      <c r="K21" s="55">
        <v>3</v>
      </c>
      <c r="L21" s="55">
        <v>2</v>
      </c>
      <c r="M21" s="3">
        <f t="shared" si="0"/>
        <v>3.5454545454545454</v>
      </c>
      <c r="N21" s="75" t="s">
        <v>322</v>
      </c>
    </row>
    <row r="22" spans="1:14" x14ac:dyDescent="0.25">
      <c r="A22" s="1">
        <v>19</v>
      </c>
      <c r="B22" s="55">
        <v>4</v>
      </c>
      <c r="C22" s="55">
        <v>4</v>
      </c>
      <c r="D22" s="55">
        <v>3</v>
      </c>
      <c r="E22" s="55">
        <v>4</v>
      </c>
      <c r="F22" s="55">
        <v>3</v>
      </c>
      <c r="G22" s="55">
        <v>4</v>
      </c>
      <c r="H22" s="55">
        <v>4</v>
      </c>
      <c r="I22" s="55">
        <v>4</v>
      </c>
      <c r="J22" s="55">
        <v>4</v>
      </c>
      <c r="K22" s="55">
        <v>4</v>
      </c>
      <c r="L22" s="55">
        <v>3</v>
      </c>
      <c r="M22" s="3">
        <f t="shared" si="0"/>
        <v>3.7272727272727271</v>
      </c>
      <c r="N22" s="75" t="s">
        <v>324</v>
      </c>
    </row>
    <row r="23" spans="1:14" x14ac:dyDescent="0.25">
      <c r="A23" s="1">
        <v>20</v>
      </c>
      <c r="B23" s="55">
        <v>4</v>
      </c>
      <c r="C23" s="55">
        <v>3</v>
      </c>
      <c r="D23" s="55">
        <v>4</v>
      </c>
      <c r="E23" s="55">
        <v>4</v>
      </c>
      <c r="F23" s="55">
        <v>4</v>
      </c>
      <c r="G23" s="55">
        <v>4</v>
      </c>
      <c r="H23" s="55">
        <v>4</v>
      </c>
      <c r="I23" s="55">
        <v>3</v>
      </c>
      <c r="J23" s="55">
        <v>3</v>
      </c>
      <c r="K23" s="55">
        <v>4</v>
      </c>
      <c r="L23" s="55">
        <v>2</v>
      </c>
      <c r="M23" s="3">
        <f t="shared" si="0"/>
        <v>3.5454545454545454</v>
      </c>
      <c r="N23" s="75" t="s">
        <v>326</v>
      </c>
    </row>
    <row r="24" spans="1:14" x14ac:dyDescent="0.25">
      <c r="A24" s="1">
        <v>21</v>
      </c>
      <c r="B24" s="55">
        <v>4</v>
      </c>
      <c r="C24" s="55">
        <v>4</v>
      </c>
      <c r="D24" s="55">
        <v>4</v>
      </c>
      <c r="E24" s="55">
        <v>4</v>
      </c>
      <c r="F24" s="55">
        <v>4</v>
      </c>
      <c r="G24" s="55">
        <v>4</v>
      </c>
      <c r="H24" s="55">
        <v>3</v>
      </c>
      <c r="I24" s="55">
        <v>3</v>
      </c>
      <c r="J24" s="55">
        <v>3</v>
      </c>
      <c r="K24" s="55">
        <v>3</v>
      </c>
      <c r="L24" s="55">
        <v>4</v>
      </c>
      <c r="M24" s="3">
        <f t="shared" si="0"/>
        <v>3.6363636363636362</v>
      </c>
      <c r="N24" s="75" t="s">
        <v>181</v>
      </c>
    </row>
    <row r="25" spans="1:14" x14ac:dyDescent="0.25">
      <c r="A25" s="1">
        <v>22</v>
      </c>
      <c r="B25" s="55">
        <v>3</v>
      </c>
      <c r="C25" s="55">
        <v>3</v>
      </c>
      <c r="D25" s="55">
        <v>3</v>
      </c>
      <c r="E25" s="55">
        <v>3</v>
      </c>
      <c r="F25" s="55">
        <v>3</v>
      </c>
      <c r="G25" s="55">
        <v>3</v>
      </c>
      <c r="H25" s="55">
        <v>4</v>
      </c>
      <c r="I25" s="55">
        <v>4</v>
      </c>
      <c r="J25" s="55">
        <v>4</v>
      </c>
      <c r="K25" s="55">
        <v>4</v>
      </c>
      <c r="L25" s="55">
        <v>3</v>
      </c>
      <c r="M25" s="3">
        <f t="shared" si="0"/>
        <v>3.3636363636363638</v>
      </c>
      <c r="N25" s="75" t="s">
        <v>329</v>
      </c>
    </row>
    <row r="26" spans="1:14" x14ac:dyDescent="0.25">
      <c r="A26" s="1">
        <v>23</v>
      </c>
      <c r="B26" s="55">
        <v>3</v>
      </c>
      <c r="C26" s="55">
        <v>3</v>
      </c>
      <c r="D26" s="55">
        <v>4</v>
      </c>
      <c r="E26" s="55">
        <v>4</v>
      </c>
      <c r="F26" s="55">
        <v>4</v>
      </c>
      <c r="G26" s="55">
        <v>4</v>
      </c>
      <c r="H26" s="55">
        <v>3</v>
      </c>
      <c r="I26" s="55">
        <v>3</v>
      </c>
      <c r="J26" s="55">
        <v>3</v>
      </c>
      <c r="K26" s="55">
        <v>3</v>
      </c>
      <c r="L26" s="55">
        <v>3</v>
      </c>
      <c r="M26" s="3">
        <f t="shared" si="0"/>
        <v>3.3636363636363638</v>
      </c>
      <c r="N26" s="75" t="s">
        <v>331</v>
      </c>
    </row>
    <row r="27" spans="1:14" x14ac:dyDescent="0.25">
      <c r="A27" s="1">
        <v>24</v>
      </c>
      <c r="B27" s="55">
        <v>4</v>
      </c>
      <c r="C27" s="55">
        <v>4</v>
      </c>
      <c r="D27" s="55">
        <v>4</v>
      </c>
      <c r="E27" s="55">
        <v>4</v>
      </c>
      <c r="F27" s="55">
        <v>4</v>
      </c>
      <c r="G27" s="55">
        <v>4</v>
      </c>
      <c r="H27" s="55">
        <v>4</v>
      </c>
      <c r="I27" s="55">
        <v>3</v>
      </c>
      <c r="J27" s="55">
        <v>4</v>
      </c>
      <c r="K27" s="55">
        <v>4</v>
      </c>
      <c r="L27" s="55">
        <v>4</v>
      </c>
      <c r="M27" s="3">
        <f t="shared" si="0"/>
        <v>3.9090909090909092</v>
      </c>
      <c r="N27" s="75" t="s">
        <v>332</v>
      </c>
    </row>
    <row r="28" spans="1:14" x14ac:dyDescent="0.25">
      <c r="A28" s="1">
        <v>25</v>
      </c>
      <c r="B28" s="55">
        <v>4</v>
      </c>
      <c r="C28" s="55">
        <v>4</v>
      </c>
      <c r="D28" s="55">
        <v>4</v>
      </c>
      <c r="E28" s="55">
        <v>4</v>
      </c>
      <c r="F28" s="55">
        <v>3</v>
      </c>
      <c r="G28" s="55">
        <v>4</v>
      </c>
      <c r="H28" s="55">
        <v>4</v>
      </c>
      <c r="I28" s="55">
        <v>3</v>
      </c>
      <c r="J28" s="55">
        <v>3</v>
      </c>
      <c r="K28" s="55">
        <v>3</v>
      </c>
      <c r="L28" s="55">
        <v>3</v>
      </c>
      <c r="M28" s="3">
        <f t="shared" si="0"/>
        <v>3.5454545454545454</v>
      </c>
      <c r="N28" s="75" t="s">
        <v>334</v>
      </c>
    </row>
    <row r="29" spans="1:14" x14ac:dyDescent="0.25">
      <c r="A29" s="1">
        <v>26</v>
      </c>
      <c r="B29" s="55">
        <v>3</v>
      </c>
      <c r="C29" s="55">
        <v>4</v>
      </c>
      <c r="D29" s="55">
        <v>3</v>
      </c>
      <c r="E29" s="55">
        <v>3</v>
      </c>
      <c r="F29" s="55">
        <v>3</v>
      </c>
      <c r="G29" s="55">
        <v>3</v>
      </c>
      <c r="H29" s="55">
        <v>4</v>
      </c>
      <c r="I29" s="55">
        <v>3</v>
      </c>
      <c r="J29" s="55">
        <v>3</v>
      </c>
      <c r="K29" s="55">
        <v>3</v>
      </c>
      <c r="L29" s="55">
        <v>3</v>
      </c>
      <c r="M29" s="3">
        <f t="shared" si="0"/>
        <v>3.1818181818181817</v>
      </c>
    </row>
    <row r="30" spans="1:14" x14ac:dyDescent="0.25">
      <c r="A30" s="1">
        <v>27</v>
      </c>
      <c r="B30" s="55">
        <v>4</v>
      </c>
      <c r="C30" s="55">
        <v>4</v>
      </c>
      <c r="D30" s="55">
        <v>3</v>
      </c>
      <c r="E30" s="55">
        <v>4</v>
      </c>
      <c r="F30" s="55">
        <v>4</v>
      </c>
      <c r="G30" s="55">
        <v>4</v>
      </c>
      <c r="H30" s="55">
        <v>4</v>
      </c>
      <c r="I30" s="55">
        <v>4</v>
      </c>
      <c r="J30" s="55">
        <v>4</v>
      </c>
      <c r="K30" s="55">
        <v>4</v>
      </c>
      <c r="L30" s="55">
        <v>4</v>
      </c>
      <c r="M30" s="3">
        <f t="shared" si="0"/>
        <v>3.9090909090909092</v>
      </c>
    </row>
    <row r="31" spans="1:14" x14ac:dyDescent="0.25">
      <c r="A31" s="1">
        <v>28</v>
      </c>
      <c r="B31" s="55">
        <v>3</v>
      </c>
      <c r="C31" s="55">
        <v>3</v>
      </c>
      <c r="D31" s="55">
        <v>4</v>
      </c>
      <c r="E31" s="55">
        <v>4</v>
      </c>
      <c r="F31" s="55">
        <v>3</v>
      </c>
      <c r="G31" s="55">
        <v>4</v>
      </c>
      <c r="H31" s="55">
        <v>3</v>
      </c>
      <c r="I31" s="55">
        <v>3</v>
      </c>
      <c r="J31" s="55">
        <v>3</v>
      </c>
      <c r="K31" s="55">
        <v>3</v>
      </c>
      <c r="L31" s="55">
        <v>3</v>
      </c>
      <c r="M31" s="3">
        <f t="shared" si="0"/>
        <v>3.2727272727272729</v>
      </c>
    </row>
    <row r="32" spans="1:14" x14ac:dyDescent="0.25">
      <c r="A32" s="1">
        <v>29</v>
      </c>
      <c r="B32" s="55">
        <v>4</v>
      </c>
      <c r="C32" s="55">
        <v>4</v>
      </c>
      <c r="D32" s="55">
        <v>4</v>
      </c>
      <c r="E32" s="55">
        <v>3</v>
      </c>
      <c r="F32" s="55">
        <v>4</v>
      </c>
      <c r="G32" s="55">
        <v>4</v>
      </c>
      <c r="H32" s="55">
        <v>4</v>
      </c>
      <c r="I32" s="55">
        <v>3</v>
      </c>
      <c r="J32" s="55">
        <v>4</v>
      </c>
      <c r="K32" s="55">
        <v>4</v>
      </c>
      <c r="L32" s="55">
        <v>3</v>
      </c>
      <c r="M32" s="3">
        <f t="shared" si="0"/>
        <v>3.7272727272727271</v>
      </c>
    </row>
    <row r="33" spans="1:17" x14ac:dyDescent="0.25">
      <c r="A33" s="1">
        <v>30</v>
      </c>
      <c r="B33" s="55">
        <v>3</v>
      </c>
      <c r="C33" s="55">
        <v>3</v>
      </c>
      <c r="D33" s="55">
        <v>4</v>
      </c>
      <c r="E33" s="55">
        <v>4</v>
      </c>
      <c r="F33" s="55">
        <v>4</v>
      </c>
      <c r="G33" s="55">
        <v>3</v>
      </c>
      <c r="H33" s="55">
        <v>4</v>
      </c>
      <c r="I33" s="55">
        <v>3</v>
      </c>
      <c r="J33" s="55">
        <v>3</v>
      </c>
      <c r="K33" s="55">
        <v>3</v>
      </c>
      <c r="L33" s="55">
        <v>3</v>
      </c>
      <c r="M33" s="3">
        <f t="shared" si="0"/>
        <v>3.3636363636363638</v>
      </c>
    </row>
    <row r="34" spans="1:17" x14ac:dyDescent="0.25">
      <c r="A34" s="1">
        <v>31</v>
      </c>
      <c r="B34" s="55">
        <v>4</v>
      </c>
      <c r="C34" s="55">
        <v>3</v>
      </c>
      <c r="D34" s="55">
        <v>3</v>
      </c>
      <c r="E34" s="55">
        <v>4</v>
      </c>
      <c r="F34" s="55">
        <v>4</v>
      </c>
      <c r="G34" s="55">
        <v>3</v>
      </c>
      <c r="H34" s="55">
        <v>4</v>
      </c>
      <c r="I34" s="55">
        <v>3</v>
      </c>
      <c r="J34" s="55">
        <v>4</v>
      </c>
      <c r="K34" s="55">
        <v>4</v>
      </c>
      <c r="L34" s="55">
        <v>3</v>
      </c>
      <c r="M34" s="3">
        <f t="shared" si="0"/>
        <v>3.5454545454545454</v>
      </c>
    </row>
    <row r="35" spans="1:17" x14ac:dyDescent="0.25">
      <c r="A35" s="1">
        <v>32</v>
      </c>
      <c r="B35" s="55">
        <v>4</v>
      </c>
      <c r="C35" s="55">
        <v>4</v>
      </c>
      <c r="D35" s="55">
        <v>4</v>
      </c>
      <c r="E35" s="55">
        <v>4</v>
      </c>
      <c r="F35" s="55">
        <v>4</v>
      </c>
      <c r="G35" s="55">
        <v>4</v>
      </c>
      <c r="H35" s="55">
        <v>4</v>
      </c>
      <c r="I35" s="55">
        <v>3</v>
      </c>
      <c r="J35" s="55">
        <v>4</v>
      </c>
      <c r="K35" s="55">
        <v>4</v>
      </c>
      <c r="L35" s="55">
        <v>3</v>
      </c>
      <c r="M35" s="3">
        <f>AVERAGE(B35:L35)</f>
        <v>3.8181818181818183</v>
      </c>
    </row>
    <row r="36" spans="1:17" ht="15.75" thickBot="1" x14ac:dyDescent="0.3">
      <c r="A36" s="11" t="s">
        <v>9</v>
      </c>
      <c r="B36" s="56">
        <f t="shared" ref="B36:L36" si="1">SUM(B4:B35)</f>
        <v>117</v>
      </c>
      <c r="C36" s="11">
        <f t="shared" si="1"/>
        <v>113</v>
      </c>
      <c r="D36" s="11">
        <f t="shared" si="1"/>
        <v>113</v>
      </c>
      <c r="E36" s="11">
        <f t="shared" si="1"/>
        <v>115</v>
      </c>
      <c r="F36" s="11">
        <f t="shared" si="1"/>
        <v>115</v>
      </c>
      <c r="G36" s="11">
        <f t="shared" si="1"/>
        <v>114</v>
      </c>
      <c r="H36" s="11">
        <f t="shared" si="1"/>
        <v>116</v>
      </c>
      <c r="I36" s="11">
        <f t="shared" si="1"/>
        <v>105</v>
      </c>
      <c r="J36" s="11">
        <f t="shared" si="1"/>
        <v>108</v>
      </c>
      <c r="K36" s="11">
        <f t="shared" si="1"/>
        <v>111</v>
      </c>
      <c r="L36" s="56">
        <f t="shared" si="1"/>
        <v>102</v>
      </c>
      <c r="M36" s="8"/>
    </row>
    <row r="37" spans="1:17" ht="15.75" thickBot="1" x14ac:dyDescent="0.3">
      <c r="A37" s="11" t="s">
        <v>2</v>
      </c>
      <c r="B37" s="8">
        <f t="shared" ref="B37:M37" si="2">AVERAGE(B4:B35)</f>
        <v>3.65625</v>
      </c>
      <c r="C37" s="8">
        <f t="shared" si="2"/>
        <v>3.53125</v>
      </c>
      <c r="D37" s="8">
        <f t="shared" si="2"/>
        <v>3.53125</v>
      </c>
      <c r="E37" s="8">
        <f t="shared" si="2"/>
        <v>3.59375</v>
      </c>
      <c r="F37" s="8">
        <f t="shared" si="2"/>
        <v>3.59375</v>
      </c>
      <c r="G37" s="8">
        <f t="shared" si="2"/>
        <v>3.5625</v>
      </c>
      <c r="H37" s="8">
        <f t="shared" si="2"/>
        <v>3.625</v>
      </c>
      <c r="I37" s="8">
        <f t="shared" si="2"/>
        <v>3.28125</v>
      </c>
      <c r="J37" s="8">
        <f t="shared" si="2"/>
        <v>3.375</v>
      </c>
      <c r="K37" s="8">
        <f t="shared" si="2"/>
        <v>3.46875</v>
      </c>
      <c r="L37" s="8">
        <f t="shared" si="2"/>
        <v>3.1875</v>
      </c>
      <c r="M37" s="12">
        <f t="shared" si="2"/>
        <v>3.4914772727272725</v>
      </c>
    </row>
    <row r="38" spans="1:17" x14ac:dyDescent="0.25">
      <c r="B38" s="8" t="s">
        <v>63</v>
      </c>
      <c r="C38" s="8" t="s">
        <v>63</v>
      </c>
      <c r="D38" s="8" t="s">
        <v>63</v>
      </c>
      <c r="E38" s="8" t="s">
        <v>63</v>
      </c>
      <c r="F38" s="8" t="s">
        <v>63</v>
      </c>
      <c r="G38" s="8" t="s">
        <v>63</v>
      </c>
      <c r="H38" s="8" t="s">
        <v>63</v>
      </c>
      <c r="I38" s="8" t="s">
        <v>63</v>
      </c>
      <c r="J38" s="8" t="s">
        <v>63</v>
      </c>
      <c r="K38" s="8" t="s">
        <v>63</v>
      </c>
      <c r="L38" s="8" t="s">
        <v>8</v>
      </c>
      <c r="M38" s="6" t="s">
        <v>63</v>
      </c>
    </row>
    <row r="40" spans="1:17" x14ac:dyDescent="0.25">
      <c r="A40" s="11" t="s">
        <v>3</v>
      </c>
      <c r="B40" s="19" t="s">
        <v>14</v>
      </c>
      <c r="C40" s="20" t="s">
        <v>56</v>
      </c>
      <c r="D40" s="21"/>
      <c r="E40" s="22"/>
      <c r="I40" s="19" t="s">
        <v>13</v>
      </c>
      <c r="J40" s="22" t="s">
        <v>53</v>
      </c>
      <c r="K40" s="19" t="s">
        <v>13</v>
      </c>
      <c r="L40" s="29" t="s">
        <v>55</v>
      </c>
      <c r="M40" s="29" t="s">
        <v>23</v>
      </c>
      <c r="O40" s="11"/>
      <c r="P40" s="11"/>
      <c r="Q40" s="11"/>
    </row>
    <row r="41" spans="1:17" x14ac:dyDescent="0.25">
      <c r="B41" s="23" t="s">
        <v>15</v>
      </c>
      <c r="C41" s="18" t="s">
        <v>57</v>
      </c>
      <c r="E41" s="24"/>
      <c r="I41" s="23" t="s">
        <v>12</v>
      </c>
      <c r="J41" s="24" t="s">
        <v>54</v>
      </c>
      <c r="K41" s="23" t="s">
        <v>12</v>
      </c>
      <c r="L41" s="30" t="s">
        <v>20</v>
      </c>
      <c r="M41" s="30" t="s">
        <v>24</v>
      </c>
      <c r="O41" s="11"/>
      <c r="P41" s="11"/>
      <c r="Q41" s="11"/>
    </row>
    <row r="42" spans="1:17" x14ac:dyDescent="0.25">
      <c r="B42" s="23" t="s">
        <v>16</v>
      </c>
      <c r="C42" s="18" t="s">
        <v>58</v>
      </c>
      <c r="E42" s="24"/>
      <c r="I42" s="23" t="s">
        <v>11</v>
      </c>
      <c r="J42" s="24" t="s">
        <v>18</v>
      </c>
      <c r="K42" s="23" t="s">
        <v>11</v>
      </c>
      <c r="L42" s="30" t="s">
        <v>21</v>
      </c>
      <c r="M42" s="30" t="s">
        <v>25</v>
      </c>
      <c r="O42" s="11"/>
      <c r="P42" s="11"/>
      <c r="Q42" s="11"/>
    </row>
    <row r="43" spans="1:17" x14ac:dyDescent="0.25">
      <c r="B43" s="25" t="s">
        <v>17</v>
      </c>
      <c r="C43" s="26" t="s">
        <v>59</v>
      </c>
      <c r="D43" s="27"/>
      <c r="E43" s="28"/>
      <c r="I43" s="25" t="s">
        <v>10</v>
      </c>
      <c r="J43" s="28" t="s">
        <v>19</v>
      </c>
      <c r="K43" s="25" t="s">
        <v>10</v>
      </c>
      <c r="L43" s="31" t="s">
        <v>22</v>
      </c>
      <c r="M43" s="31" t="s">
        <v>26</v>
      </c>
      <c r="O43" s="11"/>
      <c r="P43" s="11"/>
      <c r="Q43" s="11"/>
    </row>
    <row r="45" spans="1:17" x14ac:dyDescent="0.25">
      <c r="A45" s="13" t="s">
        <v>4</v>
      </c>
      <c r="B45" s="14">
        <f t="shared" ref="B45:L45" si="3">SUM(B4:B35)</f>
        <v>117</v>
      </c>
      <c r="C45" s="14">
        <f t="shared" si="3"/>
        <v>113</v>
      </c>
      <c r="D45" s="14">
        <f t="shared" si="3"/>
        <v>113</v>
      </c>
      <c r="E45" s="14">
        <f t="shared" si="3"/>
        <v>115</v>
      </c>
      <c r="F45" s="14">
        <f t="shared" si="3"/>
        <v>115</v>
      </c>
      <c r="G45" s="14">
        <f t="shared" si="3"/>
        <v>114</v>
      </c>
      <c r="H45" s="14">
        <f t="shared" si="3"/>
        <v>116</v>
      </c>
      <c r="I45" s="14">
        <f t="shared" si="3"/>
        <v>105</v>
      </c>
      <c r="J45" s="14">
        <f t="shared" si="3"/>
        <v>108</v>
      </c>
      <c r="K45" s="14">
        <f t="shared" si="3"/>
        <v>111</v>
      </c>
      <c r="L45" s="14">
        <f t="shared" si="3"/>
        <v>102</v>
      </c>
      <c r="M45" s="15"/>
      <c r="N45" s="5"/>
      <c r="O45" s="5"/>
      <c r="P45" s="5"/>
    </row>
    <row r="46" spans="1:17" ht="45" x14ac:dyDescent="0.25">
      <c r="A46" s="17" t="s">
        <v>5</v>
      </c>
      <c r="B46" s="32">
        <f>B45/32</f>
        <v>3.65625</v>
      </c>
      <c r="C46" s="32">
        <f t="shared" ref="C46:L46" si="4">C45/32</f>
        <v>3.53125</v>
      </c>
      <c r="D46" s="32">
        <f t="shared" si="4"/>
        <v>3.53125</v>
      </c>
      <c r="E46" s="32">
        <f t="shared" si="4"/>
        <v>3.59375</v>
      </c>
      <c r="F46" s="32">
        <f t="shared" si="4"/>
        <v>3.59375</v>
      </c>
      <c r="G46" s="32">
        <f t="shared" si="4"/>
        <v>3.5625</v>
      </c>
      <c r="H46" s="32">
        <f t="shared" si="4"/>
        <v>3.625</v>
      </c>
      <c r="I46" s="32">
        <f t="shared" si="4"/>
        <v>3.28125</v>
      </c>
      <c r="J46" s="32">
        <f t="shared" si="4"/>
        <v>3.375</v>
      </c>
      <c r="K46" s="32">
        <f t="shared" si="4"/>
        <v>3.46875</v>
      </c>
      <c r="L46" s="32">
        <f t="shared" si="4"/>
        <v>3.1875</v>
      </c>
      <c r="M46" s="6"/>
      <c r="N46" s="7"/>
      <c r="O46" s="7"/>
      <c r="P46" s="7"/>
    </row>
    <row r="47" spans="1:17" ht="45.75" thickBot="1" x14ac:dyDescent="0.3">
      <c r="A47" s="17" t="s">
        <v>6</v>
      </c>
      <c r="B47" s="35">
        <f>B46*(1/11)</f>
        <v>0.33238636363636365</v>
      </c>
      <c r="C47" s="35">
        <f t="shared" ref="C47:L47" si="5">C46*(1/11)</f>
        <v>0.32102272727272729</v>
      </c>
      <c r="D47" s="35">
        <f t="shared" si="5"/>
        <v>0.32102272727272729</v>
      </c>
      <c r="E47" s="32">
        <f t="shared" si="5"/>
        <v>0.32670454545454547</v>
      </c>
      <c r="F47" s="32">
        <f t="shared" si="5"/>
        <v>0.32670454545454547</v>
      </c>
      <c r="G47" s="32">
        <f t="shared" si="5"/>
        <v>0.32386363636363635</v>
      </c>
      <c r="H47" s="32">
        <f t="shared" si="5"/>
        <v>0.32954545454545453</v>
      </c>
      <c r="I47" s="32">
        <f t="shared" si="5"/>
        <v>0.29829545454545453</v>
      </c>
      <c r="J47" s="32">
        <f t="shared" si="5"/>
        <v>0.30681818181818182</v>
      </c>
      <c r="K47" s="32">
        <f t="shared" si="5"/>
        <v>0.31534090909090912</v>
      </c>
      <c r="L47" s="32">
        <f t="shared" si="5"/>
        <v>0.28977272727272729</v>
      </c>
      <c r="M47" s="6">
        <f>SUM(B47:L47)</f>
        <v>3.4914772727272725</v>
      </c>
      <c r="N47" s="7"/>
      <c r="O47" s="7"/>
      <c r="P47" s="7"/>
    </row>
    <row r="48" spans="1:17" ht="15.75" thickBot="1" x14ac:dyDescent="0.3">
      <c r="A48" s="34" t="s">
        <v>7</v>
      </c>
      <c r="B48" s="79">
        <f>M47*25</f>
        <v>87.286931818181813</v>
      </c>
      <c r="C48" s="80"/>
      <c r="D48" s="36" t="s">
        <v>63</v>
      </c>
      <c r="E48" s="8"/>
      <c r="F48" s="8"/>
      <c r="G48" s="8"/>
      <c r="K48" s="16"/>
      <c r="L48" s="16"/>
      <c r="M48" s="16"/>
      <c r="N48" s="4"/>
      <c r="O48" s="4"/>
      <c r="P48" s="4"/>
    </row>
    <row r="50" spans="1:13" ht="91.5" customHeight="1" x14ac:dyDescent="0.25">
      <c r="A50" s="81" t="s">
        <v>336</v>
      </c>
      <c r="B50" s="81"/>
      <c r="C50" s="81"/>
      <c r="D50" s="81"/>
      <c r="E50" s="81"/>
      <c r="F50" s="81"/>
      <c r="G50" s="81"/>
      <c r="H50" s="81"/>
      <c r="I50" s="81"/>
      <c r="J50" s="81"/>
      <c r="K50" s="81"/>
      <c r="L50" s="81"/>
      <c r="M50" s="81"/>
    </row>
  </sheetData>
  <mergeCells count="3">
    <mergeCell ref="A1:N2"/>
    <mergeCell ref="B48:C48"/>
    <mergeCell ref="A50:M50"/>
  </mergeCells>
  <pageMargins left="0.70866141732283472" right="0.15748031496062992" top="0.46" bottom="0.49" header="0.22" footer="0.31496062992125984"/>
  <pageSetup paperSize="9"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41"/>
  <sheetViews>
    <sheetView topLeftCell="A2" workbookViewId="0">
      <selection activeCell="G22" sqref="G22"/>
    </sheetView>
  </sheetViews>
  <sheetFormatPr defaultColWidth="9.140625" defaultRowHeight="15.75" x14ac:dyDescent="0.25"/>
  <cols>
    <col min="1" max="1" width="6.7109375" style="39" customWidth="1"/>
    <col min="2" max="2" width="46.5703125" style="39" customWidth="1"/>
    <col min="3" max="3" width="11.7109375" style="39" customWidth="1"/>
    <col min="4" max="4" width="14.42578125" style="39" customWidth="1"/>
    <col min="5" max="5" width="11.7109375" style="39" customWidth="1"/>
    <col min="6" max="6" width="6.42578125" style="39" customWidth="1"/>
    <col min="7" max="7" width="44.140625" style="39" customWidth="1"/>
    <col min="8" max="8" width="11.85546875" style="39" customWidth="1"/>
    <col min="9" max="9" width="10.85546875" style="39" customWidth="1"/>
    <col min="10" max="10" width="30.28515625" style="39" customWidth="1"/>
    <col min="11" max="16384" width="9.140625" style="39"/>
  </cols>
  <sheetData>
    <row r="2" spans="1:10" ht="35.25" customHeight="1" x14ac:dyDescent="0.45">
      <c r="A2" s="84" t="s">
        <v>298</v>
      </c>
      <c r="B2" s="84"/>
      <c r="C2" s="84"/>
      <c r="D2" s="84"/>
      <c r="E2" s="53"/>
    </row>
    <row r="3" spans="1:10" ht="15.75" customHeight="1" x14ac:dyDescent="0.45">
      <c r="A3" s="54"/>
      <c r="B3" s="54"/>
      <c r="C3" s="54"/>
      <c r="D3" s="54"/>
      <c r="E3" s="53"/>
    </row>
    <row r="4" spans="1:10" ht="15.6" x14ac:dyDescent="0.35">
      <c r="A4" s="38"/>
    </row>
    <row r="5" spans="1:10" ht="15.6" x14ac:dyDescent="0.35">
      <c r="A5" s="37" t="s">
        <v>62</v>
      </c>
      <c r="C5" s="40"/>
      <c r="D5" s="40"/>
      <c r="F5" s="37" t="s">
        <v>62</v>
      </c>
      <c r="H5" s="40"/>
      <c r="I5" s="40"/>
    </row>
    <row r="6" spans="1:10" ht="15.6" x14ac:dyDescent="0.35">
      <c r="A6" s="41" t="s">
        <v>27</v>
      </c>
      <c r="B6" s="41" t="s">
        <v>28</v>
      </c>
      <c r="C6" s="82" t="s">
        <v>29</v>
      </c>
      <c r="D6" s="83"/>
      <c r="F6" s="41" t="s">
        <v>27</v>
      </c>
      <c r="G6" s="41" t="s">
        <v>28</v>
      </c>
      <c r="H6" s="82" t="s">
        <v>29</v>
      </c>
      <c r="I6" s="83"/>
      <c r="J6" s="41" t="s">
        <v>66</v>
      </c>
    </row>
    <row r="7" spans="1:10" ht="15.6" x14ac:dyDescent="0.35">
      <c r="A7" s="42">
        <v>1</v>
      </c>
      <c r="B7" s="43" t="s">
        <v>30</v>
      </c>
      <c r="C7" s="44">
        <f>'perhitungan skor'!B46</f>
        <v>3.65625</v>
      </c>
      <c r="D7" s="42" t="s">
        <v>63</v>
      </c>
      <c r="F7" s="42">
        <v>1</v>
      </c>
      <c r="G7" s="43" t="s">
        <v>30</v>
      </c>
      <c r="H7" s="44">
        <f>C7</f>
        <v>3.65625</v>
      </c>
      <c r="I7" s="42" t="str">
        <f>D7</f>
        <v>A</v>
      </c>
      <c r="J7" s="46" t="s">
        <v>67</v>
      </c>
    </row>
    <row r="8" spans="1:10" ht="15.6" x14ac:dyDescent="0.35">
      <c r="A8" s="45">
        <v>2</v>
      </c>
      <c r="B8" s="46" t="s">
        <v>31</v>
      </c>
      <c r="C8" s="44">
        <f>'perhitungan skor'!C46</f>
        <v>3.53125</v>
      </c>
      <c r="D8" s="45" t="s">
        <v>63</v>
      </c>
      <c r="F8" s="45">
        <v>2</v>
      </c>
      <c r="G8" s="46" t="s">
        <v>31</v>
      </c>
      <c r="H8" s="44">
        <f t="shared" ref="H8:H17" si="0">C8</f>
        <v>3.53125</v>
      </c>
      <c r="I8" s="42" t="str">
        <f t="shared" ref="I8:I17" si="1">D8</f>
        <v>A</v>
      </c>
      <c r="J8" s="46" t="s">
        <v>67</v>
      </c>
    </row>
    <row r="9" spans="1:10" ht="15.6" x14ac:dyDescent="0.35">
      <c r="A9" s="42">
        <v>3</v>
      </c>
      <c r="B9" s="46" t="s">
        <v>32</v>
      </c>
      <c r="C9" s="44">
        <f>'perhitungan skor'!D46</f>
        <v>3.53125</v>
      </c>
      <c r="D9" s="45" t="s">
        <v>63</v>
      </c>
      <c r="F9" s="42">
        <v>3</v>
      </c>
      <c r="G9" s="46" t="s">
        <v>32</v>
      </c>
      <c r="H9" s="44">
        <f t="shared" si="0"/>
        <v>3.53125</v>
      </c>
      <c r="I9" s="42" t="str">
        <f t="shared" si="1"/>
        <v>A</v>
      </c>
      <c r="J9" s="46" t="s">
        <v>67</v>
      </c>
    </row>
    <row r="10" spans="1:10" ht="15.6" x14ac:dyDescent="0.35">
      <c r="A10" s="45">
        <v>4</v>
      </c>
      <c r="B10" s="46" t="s">
        <v>33</v>
      </c>
      <c r="C10" s="44">
        <f>'perhitungan skor'!E46</f>
        <v>3.59375</v>
      </c>
      <c r="D10" s="45" t="s">
        <v>63</v>
      </c>
      <c r="F10" s="45">
        <v>4</v>
      </c>
      <c r="G10" s="46" t="s">
        <v>33</v>
      </c>
      <c r="H10" s="44">
        <f t="shared" si="0"/>
        <v>3.59375</v>
      </c>
      <c r="I10" s="42" t="str">
        <f t="shared" si="1"/>
        <v>A</v>
      </c>
      <c r="J10" s="46" t="s">
        <v>67</v>
      </c>
    </row>
    <row r="11" spans="1:10" ht="15.6" x14ac:dyDescent="0.35">
      <c r="A11" s="42">
        <v>5</v>
      </c>
      <c r="B11" s="46" t="s">
        <v>34</v>
      </c>
      <c r="C11" s="44">
        <f>'perhitungan skor'!F46</f>
        <v>3.59375</v>
      </c>
      <c r="D11" s="45" t="s">
        <v>63</v>
      </c>
      <c r="F11" s="42">
        <v>5</v>
      </c>
      <c r="G11" s="46" t="s">
        <v>34</v>
      </c>
      <c r="H11" s="44">
        <f t="shared" si="0"/>
        <v>3.59375</v>
      </c>
      <c r="I11" s="42" t="str">
        <f t="shared" si="1"/>
        <v>A</v>
      </c>
      <c r="J11" s="46" t="s">
        <v>67</v>
      </c>
    </row>
    <row r="12" spans="1:10" ht="15.6" x14ac:dyDescent="0.35">
      <c r="A12" s="45">
        <v>6</v>
      </c>
      <c r="B12" s="46" t="s">
        <v>35</v>
      </c>
      <c r="C12" s="44">
        <f>'perhitungan skor'!G46</f>
        <v>3.5625</v>
      </c>
      <c r="D12" s="45" t="s">
        <v>63</v>
      </c>
      <c r="F12" s="45">
        <v>6</v>
      </c>
      <c r="G12" s="46" t="s">
        <v>35</v>
      </c>
      <c r="H12" s="44">
        <f t="shared" si="0"/>
        <v>3.5625</v>
      </c>
      <c r="I12" s="42" t="str">
        <f t="shared" si="1"/>
        <v>A</v>
      </c>
      <c r="J12" s="46" t="s">
        <v>67</v>
      </c>
    </row>
    <row r="13" spans="1:10" ht="15.6" x14ac:dyDescent="0.35">
      <c r="A13" s="42">
        <v>7</v>
      </c>
      <c r="B13" s="46" t="s">
        <v>36</v>
      </c>
      <c r="C13" s="44">
        <f>'perhitungan skor'!H46</f>
        <v>3.625</v>
      </c>
      <c r="D13" s="45" t="s">
        <v>63</v>
      </c>
      <c r="F13" s="42">
        <v>7</v>
      </c>
      <c r="G13" s="46" t="s">
        <v>36</v>
      </c>
      <c r="H13" s="44">
        <f t="shared" si="0"/>
        <v>3.625</v>
      </c>
      <c r="I13" s="42" t="str">
        <f t="shared" si="1"/>
        <v>A</v>
      </c>
      <c r="J13" s="46" t="s">
        <v>67</v>
      </c>
    </row>
    <row r="14" spans="1:10" ht="15.6" x14ac:dyDescent="0.35">
      <c r="A14" s="45">
        <v>8</v>
      </c>
      <c r="B14" s="46" t="s">
        <v>37</v>
      </c>
      <c r="C14" s="44">
        <f>'perhitungan skor'!I46</f>
        <v>3.28125</v>
      </c>
      <c r="D14" s="45" t="s">
        <v>63</v>
      </c>
      <c r="F14" s="45">
        <v>8</v>
      </c>
      <c r="G14" s="46" t="s">
        <v>37</v>
      </c>
      <c r="H14" s="44">
        <f t="shared" si="0"/>
        <v>3.28125</v>
      </c>
      <c r="I14" s="42" t="str">
        <f t="shared" si="1"/>
        <v>A</v>
      </c>
      <c r="J14" s="46" t="s">
        <v>67</v>
      </c>
    </row>
    <row r="15" spans="1:10" ht="15.6" x14ac:dyDescent="0.35">
      <c r="A15" s="42">
        <v>9</v>
      </c>
      <c r="B15" s="46" t="s">
        <v>38</v>
      </c>
      <c r="C15" s="44">
        <f>'perhitungan skor'!J46</f>
        <v>3.375</v>
      </c>
      <c r="D15" s="45" t="s">
        <v>63</v>
      </c>
      <c r="F15" s="42">
        <v>9</v>
      </c>
      <c r="G15" s="46" t="s">
        <v>38</v>
      </c>
      <c r="H15" s="44">
        <f t="shared" si="0"/>
        <v>3.375</v>
      </c>
      <c r="I15" s="42" t="str">
        <f t="shared" si="1"/>
        <v>A</v>
      </c>
      <c r="J15" s="46" t="s">
        <v>67</v>
      </c>
    </row>
    <row r="16" spans="1:10" ht="15.6" x14ac:dyDescent="0.35">
      <c r="A16" s="45">
        <v>10</v>
      </c>
      <c r="B16" s="46" t="s">
        <v>39</v>
      </c>
      <c r="C16" s="44">
        <f>'perhitungan skor'!K46</f>
        <v>3.46875</v>
      </c>
      <c r="D16" s="45" t="s">
        <v>63</v>
      </c>
      <c r="F16" s="45">
        <v>10</v>
      </c>
      <c r="G16" s="46" t="s">
        <v>39</v>
      </c>
      <c r="H16" s="44">
        <f t="shared" si="0"/>
        <v>3.46875</v>
      </c>
      <c r="I16" s="42" t="str">
        <f t="shared" si="1"/>
        <v>A</v>
      </c>
      <c r="J16" s="46" t="s">
        <v>67</v>
      </c>
    </row>
    <row r="17" spans="1:10" ht="15.6" x14ac:dyDescent="0.35">
      <c r="A17" s="42">
        <v>11</v>
      </c>
      <c r="B17" s="46" t="s">
        <v>40</v>
      </c>
      <c r="C17" s="44">
        <f>'perhitungan skor'!L46</f>
        <v>3.1875</v>
      </c>
      <c r="D17" s="45" t="s">
        <v>8</v>
      </c>
      <c r="F17" s="42">
        <v>11</v>
      </c>
      <c r="G17" s="46" t="s">
        <v>40</v>
      </c>
      <c r="H17" s="44">
        <f t="shared" si="0"/>
        <v>3.1875</v>
      </c>
      <c r="I17" s="42" t="str">
        <f t="shared" si="1"/>
        <v>B</v>
      </c>
      <c r="J17" s="46" t="s">
        <v>68</v>
      </c>
    </row>
    <row r="18" spans="1:10" x14ac:dyDescent="0.25">
      <c r="A18" s="47" t="s">
        <v>299</v>
      </c>
      <c r="B18" s="48"/>
      <c r="C18" s="49"/>
      <c r="D18" s="50"/>
    </row>
    <row r="19" spans="1:10" x14ac:dyDescent="0.25">
      <c r="A19" s="47" t="s">
        <v>300</v>
      </c>
      <c r="B19" s="48"/>
      <c r="C19" s="48"/>
      <c r="D19" s="50"/>
    </row>
    <row r="20" spans="1:10" ht="15.6" x14ac:dyDescent="0.35">
      <c r="A20" s="47" t="s">
        <v>301</v>
      </c>
      <c r="B20" s="48"/>
      <c r="C20" s="48"/>
      <c r="D20" s="50"/>
    </row>
    <row r="21" spans="1:10" x14ac:dyDescent="0.25">
      <c r="A21" s="47" t="s">
        <v>302</v>
      </c>
      <c r="B21" s="48"/>
      <c r="C21" s="48"/>
      <c r="D21" s="50"/>
    </row>
    <row r="22" spans="1:10" ht="15.6" x14ac:dyDescent="0.35">
      <c r="A22" s="51"/>
      <c r="B22" s="51"/>
      <c r="C22" s="51"/>
      <c r="D22" s="51"/>
    </row>
    <row r="23" spans="1:10" ht="15.6" x14ac:dyDescent="0.35">
      <c r="A23" s="51"/>
      <c r="B23" s="51"/>
      <c r="C23" s="51"/>
      <c r="D23" s="51"/>
    </row>
    <row r="24" spans="1:10" ht="15.6" x14ac:dyDescent="0.35">
      <c r="A24" s="51"/>
      <c r="B24" s="51"/>
      <c r="C24" s="51"/>
      <c r="D24" s="51"/>
    </row>
    <row r="25" spans="1:10" ht="15.6" x14ac:dyDescent="0.35">
      <c r="A25" s="51"/>
      <c r="B25" s="51"/>
      <c r="C25" s="51"/>
      <c r="D25" s="51"/>
    </row>
    <row r="26" spans="1:10" x14ac:dyDescent="0.25">
      <c r="A26" s="51"/>
      <c r="B26" s="51"/>
      <c r="C26" s="51"/>
      <c r="D26" s="51"/>
    </row>
    <row r="27" spans="1:10" x14ac:dyDescent="0.25">
      <c r="A27" s="51"/>
      <c r="B27" s="51"/>
      <c r="C27" s="51"/>
      <c r="D27" s="51"/>
    </row>
    <row r="28" spans="1:10" x14ac:dyDescent="0.25">
      <c r="A28" s="51"/>
      <c r="B28" s="51"/>
      <c r="C28" s="51"/>
      <c r="D28" s="51"/>
    </row>
    <row r="29" spans="1:10" x14ac:dyDescent="0.25">
      <c r="A29" s="51"/>
      <c r="B29" s="51"/>
      <c r="C29" s="51"/>
      <c r="D29" s="51"/>
    </row>
    <row r="30" spans="1:10" x14ac:dyDescent="0.25">
      <c r="A30" s="51"/>
      <c r="B30" s="51"/>
      <c r="C30" s="51"/>
      <c r="D30" s="51"/>
    </row>
    <row r="31" spans="1:10" x14ac:dyDescent="0.25">
      <c r="A31" s="51"/>
      <c r="B31" s="51"/>
      <c r="C31" s="51"/>
      <c r="D31" s="51"/>
    </row>
    <row r="32" spans="1:10" x14ac:dyDescent="0.25">
      <c r="A32" s="51"/>
      <c r="B32" s="51"/>
      <c r="C32" s="51"/>
      <c r="D32" s="51"/>
    </row>
    <row r="33" spans="1:6" x14ac:dyDescent="0.25">
      <c r="A33" s="51"/>
      <c r="B33" s="51"/>
      <c r="C33" s="51"/>
      <c r="D33" s="51"/>
    </row>
    <row r="34" spans="1:6" x14ac:dyDescent="0.25">
      <c r="A34" s="51"/>
      <c r="B34" s="51"/>
      <c r="C34" s="51"/>
      <c r="D34" s="51"/>
    </row>
    <row r="35" spans="1:6" x14ac:dyDescent="0.25">
      <c r="A35" s="51"/>
      <c r="B35" s="51"/>
      <c r="C35" s="51"/>
      <c r="D35" s="51"/>
    </row>
    <row r="36" spans="1:6" x14ac:dyDescent="0.25">
      <c r="A36" s="51"/>
      <c r="B36" s="51"/>
      <c r="C36" s="51"/>
      <c r="D36" s="51"/>
    </row>
    <row r="37" spans="1:6" x14ac:dyDescent="0.25">
      <c r="A37" s="51"/>
      <c r="B37" s="51"/>
      <c r="C37" s="51"/>
      <c r="D37" s="51"/>
    </row>
    <row r="38" spans="1:6" x14ac:dyDescent="0.25">
      <c r="A38" s="51"/>
      <c r="B38" s="51"/>
      <c r="C38" s="51"/>
      <c r="D38" s="51"/>
    </row>
    <row r="39" spans="1:6" ht="140.1" customHeight="1" x14ac:dyDescent="0.25">
      <c r="A39" s="85" t="s">
        <v>69</v>
      </c>
      <c r="B39" s="85"/>
      <c r="C39" s="85"/>
      <c r="D39" s="85"/>
      <c r="E39" s="52"/>
    </row>
    <row r="41" spans="1:6" x14ac:dyDescent="0.25">
      <c r="F41" s="40"/>
    </row>
  </sheetData>
  <mergeCells count="4">
    <mergeCell ref="C6:D6"/>
    <mergeCell ref="A2:D2"/>
    <mergeCell ref="A39:D39"/>
    <mergeCell ref="H6:I6"/>
  </mergeCells>
  <pageMargins left="0.99" right="0" top="0.61" bottom="0.25" header="0.3" footer="0.3"/>
  <pageSetup paperSize="9" fitToHeight="0"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Sheet1</vt:lpstr>
      <vt:lpstr>Pertanyaan kuisioner</vt:lpstr>
      <vt:lpstr>perhitungan skor</vt:lpstr>
      <vt:lpstr>laporan IKM S2 TIP 2019</vt:lpstr>
      <vt:lpstr>'laporan IKM S2 TIP 2019'!Print_Area</vt:lpstr>
      <vt:lpstr>'perhitungan skor'!Print_Titles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2019-10-01T05:35:30Z</dcterms:modified>
</cp:coreProperties>
</file>